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1" activeTab="0"/>
  </bookViews>
  <sheets>
    <sheet name="MD" sheetId="1" r:id="rId1"/>
    <sheet name="5-16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'5-16'!$A$1:$M$66</definedName>
    <definedName name="_xlnm.Print_Area" localSheetId="0">'MD'!$A$1:$Q$70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Boys Main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<sst xmlns="http://schemas.openxmlformats.org/spreadsheetml/2006/main" count="101" uniqueCount="63">
  <si>
    <t>3</t>
  </si>
  <si>
    <t>7</t>
  </si>
  <si>
    <t>5V.</t>
  </si>
  <si>
    <t>3v</t>
  </si>
  <si>
    <t>9v.</t>
  </si>
  <si>
    <t>Vyr. Teisėjas Vaidotas Stonkus</t>
  </si>
  <si>
    <t>Vakarų Lietuvos vaikų varžybos "U12" (Reitinginis)</t>
  </si>
  <si>
    <t>2012.03.31-04.01</t>
  </si>
  <si>
    <t>MERGAITĖS</t>
  </si>
  <si>
    <t>MISEVIČIŪTĖ EMILIJA</t>
  </si>
  <si>
    <t>FORUMAS</t>
  </si>
  <si>
    <t>X</t>
  </si>
  <si>
    <t>LITVINAITE EVELINA</t>
  </si>
  <si>
    <t>VAK TENISAS</t>
  </si>
  <si>
    <t>TICHONCEVA JEKATERINA</t>
  </si>
  <si>
    <t>TENNIS STAR</t>
  </si>
  <si>
    <t>LILEIKYTĖ BENITA</t>
  </si>
  <si>
    <t>VTA</t>
  </si>
  <si>
    <t>MIRONOVA ANASTASIA</t>
  </si>
  <si>
    <t>KALININGRAD</t>
  </si>
  <si>
    <t>ŠERMONTYTĖ GABRIELĖ</t>
  </si>
  <si>
    <t>PSC</t>
  </si>
  <si>
    <t>CHORŽAUSKAITĖ AUSTĖJA</t>
  </si>
  <si>
    <t>ŠTM</t>
  </si>
  <si>
    <t>PUCILO JULIJA</t>
  </si>
  <si>
    <t>NEVERAITĖ EMILIJA</t>
  </si>
  <si>
    <t>LAPIENYTĖ PATRICIJA</t>
  </si>
  <si>
    <t>STANEVIČIŪTĖ SAULĖ</t>
  </si>
  <si>
    <t>LTK</t>
  </si>
  <si>
    <t>SKORIJ ERIKA</t>
  </si>
  <si>
    <t>MEDVEDEVA DANIELA</t>
  </si>
  <si>
    <t>BANAITYTĖ VIKTORIJA</t>
  </si>
  <si>
    <t>V. SABECKIO</t>
  </si>
  <si>
    <t>MISEVIČIŪTĖ</t>
  </si>
  <si>
    <t>TICHONCEVA</t>
  </si>
  <si>
    <t>6/0 6/0</t>
  </si>
  <si>
    <t>MIRONOVA</t>
  </si>
  <si>
    <t>6/3 6/1</t>
  </si>
  <si>
    <t>CHORŽAUSKAITĖ</t>
  </si>
  <si>
    <t xml:space="preserve">6/1 6/1 </t>
  </si>
  <si>
    <t>PUCILO</t>
  </si>
  <si>
    <t>6/2 6/1</t>
  </si>
  <si>
    <t>STANEVIČIŪTĖ</t>
  </si>
  <si>
    <t>6/1 6/4</t>
  </si>
  <si>
    <t>MEDVEDEVA</t>
  </si>
  <si>
    <t>BANAITYTĖ</t>
  </si>
  <si>
    <t>LITVINAITĖ</t>
  </si>
  <si>
    <t>LILEIKYTĖ</t>
  </si>
  <si>
    <t>ŠERMONYTĖ</t>
  </si>
  <si>
    <t>NEVERAITĖ</t>
  </si>
  <si>
    <t>LAPIENYTĖ</t>
  </si>
  <si>
    <t>SKORIJ</t>
  </si>
  <si>
    <t>6/2 4/6 10/7</t>
  </si>
  <si>
    <t>6/1 6/1</t>
  </si>
  <si>
    <t>6/0 6/1</t>
  </si>
  <si>
    <t>6/7(1) 6/4 12/10</t>
  </si>
  <si>
    <t>B/Z</t>
  </si>
  <si>
    <t>6/1 6/3</t>
  </si>
  <si>
    <t>6/0 4/6 10/8</t>
  </si>
  <si>
    <t>4/6 6/2 10/4</t>
  </si>
  <si>
    <t>6/1 6/0</t>
  </si>
  <si>
    <t>7/5 6/1</t>
  </si>
  <si>
    <t>6/0 6/4</t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</si>
</sst>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  <numFmt numFmtId="199" formatCode="[$€-2]\ #,##0.00_);[Red]\([$€-2]\ #,##0.00\)"/>
    <numFmt numFmtId="200" formatCode="dd/mm/yyyy"/>
    <numFmt numFmtId="201" formatCode="[$-427]yyyy\ &quot;m.&quot;\ mmmm\ d\ &quot;d.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.5"/>
      <color indexed="10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b/>
      <i/>
      <sz val="6"/>
      <color indexed="9"/>
      <name val="Arial"/>
      <family val="2"/>
    </font>
    <font>
      <b/>
      <sz val="8.5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8.5"/>
      <color indexed="42"/>
      <name val="Arial"/>
      <family val="2"/>
    </font>
    <font>
      <b/>
      <sz val="6"/>
      <color indexed="9"/>
      <name val="Arial"/>
      <family val="2"/>
    </font>
    <font>
      <b/>
      <sz val="6"/>
      <name val="Arial"/>
      <family val="2"/>
    </font>
    <font>
      <b/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4" fillId="22" borderId="4" applyNumberFormat="0" applyAlignment="0" applyProtection="0"/>
    <xf numFmtId="0" fontId="65" fillId="0" borderId="0" applyNumberFormat="0" applyFill="0" applyBorder="0" applyAlignment="0" applyProtection="0"/>
    <xf numFmtId="0" fontId="6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2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5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10" fillId="0" borderId="10" xfId="6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19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21" fillId="33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49" fontId="23" fillId="34" borderId="0" xfId="0" applyNumberFormat="1" applyFont="1" applyFill="1" applyAlignment="1">
      <alignment vertical="center"/>
    </xf>
    <xf numFmtId="49" fontId="24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49" fontId="23" fillId="33" borderId="0" xfId="0" applyNumberFormat="1" applyFont="1" applyFill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1" fillId="33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34" borderId="0" xfId="0" applyNumberFormat="1" applyFont="1" applyFill="1" applyAlignment="1">
      <alignment vertical="center"/>
    </xf>
    <xf numFmtId="49" fontId="30" fillId="0" borderId="0" xfId="0" applyNumberFormat="1" applyFont="1" applyAlignment="1">
      <alignment vertical="top"/>
    </xf>
    <xf numFmtId="49" fontId="3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23" fillId="33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9" fontId="16" fillId="0" borderId="0" xfId="0" applyNumberFormat="1" applyFont="1" applyAlignment="1">
      <alignment horizontal="center"/>
    </xf>
    <xf numFmtId="49" fontId="21" fillId="33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1" fillId="0" borderId="16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9" fontId="31" fillId="34" borderId="0" xfId="0" applyNumberFormat="1" applyFont="1" applyFill="1" applyAlignment="1">
      <alignment horizontal="right" vertical="center"/>
    </xf>
    <xf numFmtId="49" fontId="28" fillId="0" borderId="0" xfId="0" applyNumberFormat="1" applyFont="1" applyAlignment="1">
      <alignment vertical="top"/>
    </xf>
    <xf numFmtId="49" fontId="32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28" fillId="0" borderId="0" xfId="0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35" fillId="35" borderId="13" xfId="0" applyFont="1" applyFill="1" applyBorder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Alignment="1">
      <alignment vertical="center"/>
    </xf>
    <xf numFmtId="49" fontId="21" fillId="34" borderId="0" xfId="0" applyNumberFormat="1" applyFont="1" applyFill="1" applyAlignment="1">
      <alignment vertical="center"/>
    </xf>
    <xf numFmtId="49" fontId="36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27" fillId="0" borderId="16" xfId="0" applyNumberFormat="1" applyFont="1" applyBorder="1" applyAlignment="1">
      <alignment vertical="center"/>
    </xf>
    <xf numFmtId="49" fontId="27" fillId="0" borderId="13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37" fillId="0" borderId="10" xfId="61" applyNumberFormat="1" applyFont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0" fontId="16" fillId="0" borderId="16" xfId="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0" borderId="0" xfId="0" applyNumberFormat="1" applyFont="1" applyAlignment="1">
      <alignment horizontal="left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40" fillId="36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35" borderId="19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5" fillId="0" borderId="16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right"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27" fillId="0" borderId="16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49" fontId="42" fillId="0" borderId="0" xfId="0" applyNumberFormat="1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49" fontId="11" fillId="0" borderId="0" xfId="0" applyNumberFormat="1" applyFont="1" applyFill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30"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57150</xdr:rowOff>
    </xdr:from>
    <xdr:to>
      <xdr:col>18</xdr:col>
      <xdr:colOff>38100</xdr:colOff>
      <xdr:row>9</xdr:row>
      <xdr:rowOff>9525</xdr:rowOff>
    </xdr:to>
    <xdr:pic>
      <xdr:nvPicPr>
        <xdr:cNvPr id="1" name="Picture 17" descr="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57150"/>
          <a:ext cx="904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47625</xdr:rowOff>
    </xdr:from>
    <xdr:to>
      <xdr:col>14</xdr:col>
      <xdr:colOff>47625</xdr:colOff>
      <xdr:row>11</xdr:row>
      <xdr:rowOff>57150</xdr:rowOff>
    </xdr:to>
    <xdr:pic>
      <xdr:nvPicPr>
        <xdr:cNvPr id="1" name="Picture 2" descr="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7625"/>
          <a:ext cx="971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AC75"/>
  <sheetViews>
    <sheetView showGridLines="0" showZeros="0" tabSelected="1" zoomScalePageLayoutView="0" workbookViewId="0" topLeftCell="A1">
      <selection activeCell="D27" sqref="D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4.00390625" style="0" customWidth="1"/>
    <col min="6" max="6" width="7.421875" style="0" customWidth="1"/>
    <col min="7" max="7" width="8.8515625" style="0" customWidth="1"/>
    <col min="8" max="8" width="8.28125" style="0" customWidth="1"/>
    <col min="9" max="9" width="1.7109375" style="13" customWidth="1"/>
    <col min="10" max="10" width="11.7109375" style="0" customWidth="1"/>
    <col min="11" max="11" width="1.7109375" style="13" customWidth="1"/>
    <col min="12" max="12" width="10.7109375" style="0" customWidth="1"/>
    <col min="13" max="13" width="1.7109375" style="14" customWidth="1"/>
    <col min="14" max="14" width="10.7109375" style="0" customWidth="1"/>
    <col min="15" max="15" width="1.7109375" style="13" customWidth="1"/>
    <col min="16" max="16" width="10.7109375" style="0" customWidth="1"/>
    <col min="17" max="17" width="1.7109375" style="14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21" s="15" customFormat="1" ht="21.75" customHeight="1">
      <c r="A1" s="5"/>
      <c r="B1" s="5"/>
      <c r="C1" s="16"/>
      <c r="D1" s="16"/>
      <c r="E1" s="16"/>
      <c r="F1" s="128"/>
      <c r="G1" s="5"/>
      <c r="H1" s="53"/>
      <c r="I1" s="17"/>
      <c r="J1" s="12"/>
      <c r="K1" s="64"/>
      <c r="L1" s="6"/>
      <c r="M1" s="17"/>
      <c r="N1" s="17"/>
      <c r="O1" s="120"/>
      <c r="P1" s="121"/>
      <c r="Q1" s="120"/>
      <c r="R1" s="122"/>
      <c r="S1" s="122"/>
      <c r="T1" s="122"/>
      <c r="U1" s="122"/>
    </row>
    <row r="2" spans="1:21" s="10" customFormat="1" ht="18.75">
      <c r="A2" s="7"/>
      <c r="B2" s="7"/>
      <c r="C2" s="180" t="s">
        <v>6</v>
      </c>
      <c r="D2" s="7"/>
      <c r="E2" s="7"/>
      <c r="F2" s="129"/>
      <c r="G2" s="130"/>
      <c r="H2" s="130"/>
      <c r="I2" s="131"/>
      <c r="J2" s="132"/>
      <c r="K2" s="133"/>
      <c r="L2" s="134"/>
      <c r="M2" s="19"/>
      <c r="N2" s="11"/>
      <c r="O2" s="116"/>
      <c r="P2" s="115"/>
      <c r="Q2" s="116"/>
      <c r="R2" s="117"/>
      <c r="S2" s="117"/>
      <c r="T2" s="117"/>
      <c r="U2" s="117"/>
    </row>
    <row r="3" spans="1:21" s="1" customFormat="1" ht="11.25" customHeight="1">
      <c r="A3" s="4"/>
      <c r="B3" s="4"/>
      <c r="C3" s="4"/>
      <c r="D3" s="4"/>
      <c r="E3" s="4"/>
      <c r="F3" s="4"/>
      <c r="G3" s="4"/>
      <c r="H3" s="4"/>
      <c r="I3" s="177" t="s">
        <v>5</v>
      </c>
      <c r="J3" s="178"/>
      <c r="K3" s="179"/>
      <c r="L3" s="178"/>
      <c r="M3" s="20"/>
      <c r="N3" s="4"/>
      <c r="O3" s="61"/>
      <c r="P3" s="62"/>
      <c r="Q3" s="61"/>
      <c r="R3" s="111"/>
      <c r="S3" s="111"/>
      <c r="T3" s="111"/>
      <c r="U3" s="111"/>
    </row>
    <row r="4" spans="1:21" s="2" customFormat="1" ht="11.25" customHeight="1" thickBot="1">
      <c r="A4" s="215"/>
      <c r="B4" s="215"/>
      <c r="C4" s="215"/>
      <c r="D4" s="21"/>
      <c r="E4" s="21"/>
      <c r="F4" s="21"/>
      <c r="G4" s="174" t="s">
        <v>8</v>
      </c>
      <c r="H4" s="21"/>
      <c r="I4" s="22"/>
      <c r="J4" s="169" t="s">
        <v>7</v>
      </c>
      <c r="K4" s="22"/>
      <c r="L4" s="24"/>
      <c r="M4" s="22"/>
      <c r="N4" s="21"/>
      <c r="O4" s="107"/>
      <c r="P4" s="106"/>
      <c r="Q4" s="107"/>
      <c r="R4" s="112"/>
      <c r="S4" s="112"/>
      <c r="T4" s="112"/>
      <c r="U4" s="112"/>
    </row>
    <row r="5" spans="1:21" s="1" customFormat="1" ht="9.75">
      <c r="A5" s="25"/>
      <c r="B5" s="26"/>
      <c r="C5" s="26"/>
      <c r="D5" s="26"/>
      <c r="E5" s="27"/>
      <c r="F5" s="27"/>
      <c r="G5" s="27"/>
      <c r="H5" s="27"/>
      <c r="I5" s="27"/>
      <c r="J5" s="26"/>
      <c r="K5" s="28"/>
      <c r="L5" s="26"/>
      <c r="M5" s="28"/>
      <c r="N5" s="26"/>
      <c r="O5" s="109"/>
      <c r="P5" s="108"/>
      <c r="Q5" s="110"/>
      <c r="R5" s="111"/>
      <c r="S5" s="111"/>
      <c r="T5" s="111"/>
      <c r="U5" s="111"/>
    </row>
    <row r="6" spans="1:21" s="1" customFormat="1" ht="3.75" customHeight="1">
      <c r="A6" s="29"/>
      <c r="B6" s="30"/>
      <c r="C6" s="8"/>
      <c r="D6" s="30"/>
      <c r="E6" s="31"/>
      <c r="F6" s="31"/>
      <c r="G6" s="32"/>
      <c r="H6" s="31"/>
      <c r="I6" s="33"/>
      <c r="J6" s="30"/>
      <c r="K6" s="33"/>
      <c r="L6" s="30"/>
      <c r="M6" s="33"/>
      <c r="N6" s="30"/>
      <c r="O6" s="114"/>
      <c r="P6" s="113"/>
      <c r="Q6" s="118"/>
      <c r="R6" s="111"/>
      <c r="S6" s="111"/>
      <c r="T6" s="111"/>
      <c r="U6" s="111"/>
    </row>
    <row r="7" spans="1:21" s="3" customFormat="1" ht="10.5" customHeight="1">
      <c r="A7" s="35">
        <v>1</v>
      </c>
      <c r="B7" s="123"/>
      <c r="C7" s="123"/>
      <c r="D7" s="184">
        <v>1</v>
      </c>
      <c r="E7" s="123" t="s">
        <v>9</v>
      </c>
      <c r="F7" s="123"/>
      <c r="G7" s="175"/>
      <c r="H7" s="123" t="s">
        <v>10</v>
      </c>
      <c r="I7" s="185"/>
      <c r="J7" s="135"/>
      <c r="K7" s="135"/>
      <c r="L7" s="135"/>
      <c r="M7" s="135"/>
      <c r="N7" s="167"/>
      <c r="O7" s="56"/>
      <c r="P7" s="73"/>
      <c r="Q7" s="119"/>
      <c r="R7" s="59"/>
      <c r="S7" s="59"/>
      <c r="T7" s="59" t="e">
        <f>#REF!</f>
        <v>#REF!</v>
      </c>
      <c r="U7" s="59"/>
    </row>
    <row r="8" spans="1:20" s="3" customFormat="1" ht="9" customHeight="1">
      <c r="A8" s="42"/>
      <c r="B8" s="186"/>
      <c r="C8" s="186"/>
      <c r="D8" s="186"/>
      <c r="E8" s="135"/>
      <c r="F8" s="135"/>
      <c r="G8" s="136"/>
      <c r="H8" s="146"/>
      <c r="I8" s="187"/>
      <c r="J8" s="123" t="s">
        <v>33</v>
      </c>
      <c r="K8" s="144"/>
      <c r="L8" s="135"/>
      <c r="M8" s="135"/>
      <c r="N8" s="167"/>
      <c r="O8" s="37"/>
      <c r="P8" s="38"/>
      <c r="Q8" s="39"/>
      <c r="R8" s="40"/>
      <c r="T8" s="43" t="e">
        <f>#REF!</f>
        <v>#REF!</v>
      </c>
    </row>
    <row r="9" spans="1:20" s="3" customFormat="1" ht="11.25" customHeight="1">
      <c r="A9" s="42">
        <v>2</v>
      </c>
      <c r="B9" s="123"/>
      <c r="C9" s="123"/>
      <c r="D9" s="184"/>
      <c r="E9" s="123" t="s">
        <v>11</v>
      </c>
      <c r="F9" s="123"/>
      <c r="G9" s="123"/>
      <c r="H9" s="123"/>
      <c r="I9" s="124"/>
      <c r="J9" s="135"/>
      <c r="K9" s="145"/>
      <c r="L9" s="135"/>
      <c r="M9" s="135"/>
      <c r="N9" s="167"/>
      <c r="O9" s="37"/>
      <c r="P9" s="38"/>
      <c r="Q9" s="39"/>
      <c r="R9" s="40"/>
      <c r="T9" s="43" t="e">
        <f>#REF!</f>
        <v>#REF!</v>
      </c>
    </row>
    <row r="10" spans="1:20" s="3" customFormat="1" ht="9" customHeight="1">
      <c r="A10" s="42"/>
      <c r="B10" s="186"/>
      <c r="C10" s="186"/>
      <c r="D10" s="188"/>
      <c r="E10" s="135"/>
      <c r="F10" s="135"/>
      <c r="G10" s="136"/>
      <c r="H10" s="135"/>
      <c r="I10" s="189"/>
      <c r="J10" s="146"/>
      <c r="K10" s="147"/>
      <c r="L10" s="123" t="s">
        <v>34</v>
      </c>
      <c r="M10" s="158"/>
      <c r="N10" s="153"/>
      <c r="O10" s="44"/>
      <c r="P10" s="38"/>
      <c r="Q10" s="39"/>
      <c r="R10" s="40"/>
      <c r="T10" s="43" t="e">
        <f>#REF!</f>
        <v>#REF!</v>
      </c>
    </row>
    <row r="11" spans="1:20" s="3" customFormat="1" ht="12" customHeight="1">
      <c r="A11" s="42">
        <v>3</v>
      </c>
      <c r="B11" s="123"/>
      <c r="C11" s="123"/>
      <c r="D11" s="184"/>
      <c r="E11" s="216" t="s">
        <v>12</v>
      </c>
      <c r="F11" s="216"/>
      <c r="G11" s="216"/>
      <c r="H11" s="123" t="s">
        <v>13</v>
      </c>
      <c r="I11" s="185"/>
      <c r="J11" s="135"/>
      <c r="K11" s="148"/>
      <c r="L11" s="135" t="s">
        <v>35</v>
      </c>
      <c r="M11" s="159"/>
      <c r="N11" s="153"/>
      <c r="O11" s="153"/>
      <c r="P11" s="154"/>
      <c r="Q11" s="155"/>
      <c r="R11" s="156"/>
      <c r="S11" s="157"/>
      <c r="T11" s="43" t="e">
        <f>#REF!</f>
        <v>#REF!</v>
      </c>
    </row>
    <row r="12" spans="1:20" s="3" customFormat="1" ht="9" customHeight="1">
      <c r="A12" s="42"/>
      <c r="B12" s="186"/>
      <c r="C12" s="186"/>
      <c r="D12" s="188"/>
      <c r="E12" s="135"/>
      <c r="F12" s="135"/>
      <c r="G12" s="136"/>
      <c r="H12" s="146"/>
      <c r="I12" s="187"/>
      <c r="J12" s="123" t="s">
        <v>34</v>
      </c>
      <c r="K12" s="149"/>
      <c r="L12" s="135"/>
      <c r="M12" s="159"/>
      <c r="N12" s="153"/>
      <c r="O12" s="153"/>
      <c r="P12" s="154"/>
      <c r="Q12" s="155"/>
      <c r="R12" s="156"/>
      <c r="S12" s="157"/>
      <c r="T12" s="43" t="e">
        <f>#REF!</f>
        <v>#REF!</v>
      </c>
    </row>
    <row r="13" spans="1:20" s="3" customFormat="1" ht="9.75" customHeight="1">
      <c r="A13" s="65">
        <v>4</v>
      </c>
      <c r="B13" s="123"/>
      <c r="C13" s="123"/>
      <c r="D13" s="184"/>
      <c r="E13" s="123" t="s">
        <v>14</v>
      </c>
      <c r="F13" s="123"/>
      <c r="G13" s="123"/>
      <c r="H13" s="123" t="s">
        <v>19</v>
      </c>
      <c r="I13" s="124"/>
      <c r="J13" s="135" t="s">
        <v>35</v>
      </c>
      <c r="K13" s="135"/>
      <c r="L13" s="135"/>
      <c r="M13" s="159"/>
      <c r="N13" s="171"/>
      <c r="O13" s="153"/>
      <c r="P13" s="154"/>
      <c r="Q13" s="155"/>
      <c r="R13" s="156"/>
      <c r="S13" s="157"/>
      <c r="T13" s="43" t="e">
        <f>#REF!</f>
        <v>#REF!</v>
      </c>
    </row>
    <row r="14" spans="1:20" s="3" customFormat="1" ht="9.75" customHeight="1">
      <c r="A14" s="42"/>
      <c r="B14" s="186"/>
      <c r="C14" s="186"/>
      <c r="D14" s="188"/>
      <c r="E14" s="135"/>
      <c r="F14" s="135"/>
      <c r="G14" s="136"/>
      <c r="H14" s="135"/>
      <c r="I14" s="189"/>
      <c r="J14" s="135"/>
      <c r="K14" s="135"/>
      <c r="L14" s="146"/>
      <c r="M14" s="147"/>
      <c r="N14" s="123" t="s">
        <v>34</v>
      </c>
      <c r="O14" s="158"/>
      <c r="P14" s="154"/>
      <c r="Q14" s="155"/>
      <c r="R14" s="156"/>
      <c r="S14" s="157"/>
      <c r="T14" s="43" t="e">
        <f>#REF!</f>
        <v>#REF!</v>
      </c>
    </row>
    <row r="15" spans="1:20" s="3" customFormat="1" ht="9" customHeight="1">
      <c r="A15" s="35">
        <v>5</v>
      </c>
      <c r="B15" s="123"/>
      <c r="C15" s="123"/>
      <c r="D15" s="184">
        <v>3</v>
      </c>
      <c r="E15" s="123" t="s">
        <v>16</v>
      </c>
      <c r="F15" s="123"/>
      <c r="G15" s="175"/>
      <c r="H15" s="123" t="s">
        <v>17</v>
      </c>
      <c r="I15" s="185"/>
      <c r="J15" s="135"/>
      <c r="K15" s="135"/>
      <c r="L15" s="135"/>
      <c r="M15" s="159"/>
      <c r="N15" s="135" t="s">
        <v>56</v>
      </c>
      <c r="O15" s="159"/>
      <c r="P15" s="154"/>
      <c r="Q15" s="155"/>
      <c r="R15" s="156"/>
      <c r="S15" s="157"/>
      <c r="T15" s="43" t="e">
        <f>#REF!</f>
        <v>#REF!</v>
      </c>
    </row>
    <row r="16" spans="1:20" s="3" customFormat="1" ht="12" customHeight="1" thickBot="1">
      <c r="A16" s="42"/>
      <c r="B16" s="186"/>
      <c r="C16" s="186"/>
      <c r="D16" s="188"/>
      <c r="E16" s="135"/>
      <c r="F16" s="135"/>
      <c r="G16" s="136"/>
      <c r="H16" s="146"/>
      <c r="I16" s="187"/>
      <c r="J16" s="123" t="s">
        <v>36</v>
      </c>
      <c r="K16" s="144"/>
      <c r="L16" s="135"/>
      <c r="M16" s="159"/>
      <c r="N16" s="153"/>
      <c r="O16" s="159"/>
      <c r="P16" s="154"/>
      <c r="Q16" s="155"/>
      <c r="R16" s="156"/>
      <c r="S16" s="157"/>
      <c r="T16" s="46" t="e">
        <f>#REF!</f>
        <v>#REF!</v>
      </c>
    </row>
    <row r="17" spans="1:19" s="3" customFormat="1" ht="9" customHeight="1">
      <c r="A17" s="60">
        <v>6</v>
      </c>
      <c r="B17" s="123"/>
      <c r="C17" s="123"/>
      <c r="D17" s="184"/>
      <c r="E17" s="123" t="s">
        <v>18</v>
      </c>
      <c r="F17" s="123"/>
      <c r="G17" s="123"/>
      <c r="H17" s="123" t="s">
        <v>19</v>
      </c>
      <c r="I17" s="124"/>
      <c r="J17" s="135" t="s">
        <v>37</v>
      </c>
      <c r="K17" s="145"/>
      <c r="L17" s="135"/>
      <c r="M17" s="159"/>
      <c r="N17" s="153"/>
      <c r="O17" s="159"/>
      <c r="P17" s="154"/>
      <c r="Q17" s="155"/>
      <c r="R17" s="156"/>
      <c r="S17" s="157"/>
    </row>
    <row r="18" spans="1:19" s="3" customFormat="1" ht="12.75" customHeight="1">
      <c r="A18" s="42"/>
      <c r="B18" s="186"/>
      <c r="C18" s="186"/>
      <c r="D18" s="188"/>
      <c r="E18" s="135"/>
      <c r="F18" s="135"/>
      <c r="G18" s="136"/>
      <c r="H18" s="135"/>
      <c r="I18" s="189"/>
      <c r="J18" s="146"/>
      <c r="K18" s="147"/>
      <c r="L18" s="123" t="s">
        <v>36</v>
      </c>
      <c r="M18" s="190"/>
      <c r="N18" s="153"/>
      <c r="O18" s="159"/>
      <c r="P18" s="154"/>
      <c r="Q18" s="155"/>
      <c r="R18" s="156"/>
      <c r="S18" s="157"/>
    </row>
    <row r="19" spans="1:19" s="3" customFormat="1" ht="10.5" customHeight="1">
      <c r="A19" s="42">
        <v>7</v>
      </c>
      <c r="B19" s="123"/>
      <c r="C19" s="123"/>
      <c r="D19" s="184"/>
      <c r="E19" s="123" t="s">
        <v>20</v>
      </c>
      <c r="F19" s="123"/>
      <c r="G19" s="175"/>
      <c r="H19" s="123" t="s">
        <v>21</v>
      </c>
      <c r="I19" s="185"/>
      <c r="J19" s="135"/>
      <c r="K19" s="148"/>
      <c r="L19" s="135" t="s">
        <v>55</v>
      </c>
      <c r="M19" s="153"/>
      <c r="N19" s="153"/>
      <c r="O19" s="159"/>
      <c r="P19" s="154"/>
      <c r="Q19" s="155"/>
      <c r="R19" s="156"/>
      <c r="S19" s="157"/>
    </row>
    <row r="20" spans="1:19" s="3" customFormat="1" ht="12" customHeight="1">
      <c r="A20" s="42"/>
      <c r="B20" s="186"/>
      <c r="C20" s="186"/>
      <c r="D20" s="186"/>
      <c r="E20" s="135"/>
      <c r="F20" s="135"/>
      <c r="G20" s="136"/>
      <c r="H20" s="146"/>
      <c r="I20" s="187"/>
      <c r="J20" s="123" t="s">
        <v>38</v>
      </c>
      <c r="K20" s="149"/>
      <c r="L20" s="135"/>
      <c r="M20" s="153"/>
      <c r="N20" s="153"/>
      <c r="O20" s="159"/>
      <c r="P20" s="154"/>
      <c r="Q20" s="155"/>
      <c r="R20" s="156"/>
      <c r="S20" s="157"/>
    </row>
    <row r="21" spans="1:19" s="3" customFormat="1" ht="9" customHeight="1">
      <c r="A21" s="65">
        <v>8</v>
      </c>
      <c r="B21" s="123"/>
      <c r="C21" s="123"/>
      <c r="D21" s="184"/>
      <c r="E21" s="123" t="s">
        <v>22</v>
      </c>
      <c r="F21" s="123"/>
      <c r="G21" s="123"/>
      <c r="H21" s="123" t="s">
        <v>23</v>
      </c>
      <c r="I21" s="124"/>
      <c r="J21" s="135" t="s">
        <v>39</v>
      </c>
      <c r="K21" s="135"/>
      <c r="L21" s="135"/>
      <c r="M21" s="153"/>
      <c r="N21" s="153"/>
      <c r="O21" s="159"/>
      <c r="P21" s="171"/>
      <c r="Q21" s="155"/>
      <c r="R21" s="156"/>
      <c r="S21" s="157"/>
    </row>
    <row r="22" spans="1:19" s="3" customFormat="1" ht="9" customHeight="1">
      <c r="A22" s="42"/>
      <c r="B22" s="186"/>
      <c r="C22" s="186"/>
      <c r="D22" s="186"/>
      <c r="E22" s="135"/>
      <c r="F22" s="135"/>
      <c r="G22" s="136"/>
      <c r="H22" s="135"/>
      <c r="I22" s="189"/>
      <c r="J22" s="135"/>
      <c r="K22" s="135"/>
      <c r="L22" s="135"/>
      <c r="M22" s="153"/>
      <c r="N22" s="146"/>
      <c r="O22" s="147"/>
      <c r="P22" s="123" t="s">
        <v>34</v>
      </c>
      <c r="Q22" s="158"/>
      <c r="R22" s="156"/>
      <c r="S22" s="157"/>
    </row>
    <row r="23" spans="1:19" s="3" customFormat="1" ht="11.25" customHeight="1">
      <c r="A23" s="65">
        <v>9</v>
      </c>
      <c r="B23" s="123"/>
      <c r="C23" s="123"/>
      <c r="D23" s="184"/>
      <c r="E23" s="123" t="s">
        <v>24</v>
      </c>
      <c r="F23" s="123"/>
      <c r="G23" s="175"/>
      <c r="H23" s="123" t="s">
        <v>15</v>
      </c>
      <c r="I23" s="185"/>
      <c r="J23" s="135"/>
      <c r="K23" s="135"/>
      <c r="L23" s="135"/>
      <c r="M23" s="153"/>
      <c r="N23" s="135"/>
      <c r="O23" s="159"/>
      <c r="P23" s="135" t="s">
        <v>60</v>
      </c>
      <c r="Q23" s="153"/>
      <c r="R23" s="156"/>
      <c r="S23" s="157"/>
    </row>
    <row r="24" spans="1:19" s="3" customFormat="1" ht="11.25" customHeight="1">
      <c r="A24" s="42"/>
      <c r="B24" s="186"/>
      <c r="C24" s="186"/>
      <c r="D24" s="186"/>
      <c r="E24" s="135"/>
      <c r="F24" s="135"/>
      <c r="G24" s="136"/>
      <c r="H24" s="146"/>
      <c r="I24" s="187"/>
      <c r="J24" s="123" t="s">
        <v>40</v>
      </c>
      <c r="K24" s="144"/>
      <c r="L24" s="135"/>
      <c r="M24" s="153"/>
      <c r="N24" s="153"/>
      <c r="O24" s="159"/>
      <c r="P24" s="154"/>
      <c r="Q24" s="155"/>
      <c r="R24" s="156"/>
      <c r="S24" s="157"/>
    </row>
    <row r="25" spans="1:19" s="3" customFormat="1" ht="8.25" customHeight="1">
      <c r="A25" s="42">
        <v>10</v>
      </c>
      <c r="B25" s="123"/>
      <c r="C25" s="123"/>
      <c r="D25" s="184"/>
      <c r="E25" s="123" t="s">
        <v>25</v>
      </c>
      <c r="F25" s="123"/>
      <c r="G25" s="123"/>
      <c r="H25" s="123" t="s">
        <v>15</v>
      </c>
      <c r="I25" s="124"/>
      <c r="J25" s="135" t="s">
        <v>41</v>
      </c>
      <c r="K25" s="145"/>
      <c r="L25" s="135"/>
      <c r="M25" s="153"/>
      <c r="N25" s="153"/>
      <c r="O25" s="159"/>
      <c r="P25" s="154"/>
      <c r="Q25" s="155"/>
      <c r="R25" s="156"/>
      <c r="S25" s="157"/>
    </row>
    <row r="26" spans="1:18" s="3" customFormat="1" ht="8.25" customHeight="1">
      <c r="A26" s="42"/>
      <c r="B26" s="186"/>
      <c r="C26" s="186"/>
      <c r="D26" s="188"/>
      <c r="E26" s="135"/>
      <c r="F26" s="135"/>
      <c r="G26" s="136"/>
      <c r="H26" s="135"/>
      <c r="I26" s="189"/>
      <c r="J26" s="146"/>
      <c r="K26" s="147"/>
      <c r="L26" s="123" t="s">
        <v>42</v>
      </c>
      <c r="M26" s="158"/>
      <c r="N26" s="153"/>
      <c r="O26" s="45"/>
      <c r="P26" s="38"/>
      <c r="Q26" s="39"/>
      <c r="R26" s="40"/>
    </row>
    <row r="27" spans="1:18" s="3" customFormat="1" ht="11.25" customHeight="1">
      <c r="A27" s="42">
        <v>11</v>
      </c>
      <c r="B27" s="123"/>
      <c r="C27" s="123"/>
      <c r="D27" s="184"/>
      <c r="E27" s="123" t="s">
        <v>26</v>
      </c>
      <c r="F27" s="123"/>
      <c r="G27" s="123"/>
      <c r="H27" s="123" t="s">
        <v>15</v>
      </c>
      <c r="I27" s="185"/>
      <c r="J27" s="135"/>
      <c r="K27" s="148"/>
      <c r="L27" s="135" t="s">
        <v>52</v>
      </c>
      <c r="M27" s="159"/>
      <c r="N27" s="153"/>
      <c r="O27" s="45"/>
      <c r="P27" s="38"/>
      <c r="Q27" s="39"/>
      <c r="R27" s="40"/>
    </row>
    <row r="28" spans="1:18" s="3" customFormat="1" ht="11.25" customHeight="1">
      <c r="A28" s="48"/>
      <c r="B28" s="186"/>
      <c r="C28" s="186"/>
      <c r="D28" s="188"/>
      <c r="E28" s="135"/>
      <c r="F28" s="135"/>
      <c r="G28" s="136"/>
      <c r="H28" s="146"/>
      <c r="I28" s="187"/>
      <c r="J28" s="123" t="s">
        <v>42</v>
      </c>
      <c r="K28" s="149"/>
      <c r="L28" s="135"/>
      <c r="M28" s="159"/>
      <c r="N28" s="153"/>
      <c r="O28" s="45"/>
      <c r="P28" s="38"/>
      <c r="Q28" s="39"/>
      <c r="R28" s="40"/>
    </row>
    <row r="29" spans="1:18" s="3" customFormat="1" ht="13.5" customHeight="1">
      <c r="A29" s="35">
        <v>12</v>
      </c>
      <c r="B29" s="123"/>
      <c r="C29" s="123"/>
      <c r="D29" s="184">
        <v>4</v>
      </c>
      <c r="E29" s="123" t="s">
        <v>27</v>
      </c>
      <c r="F29" s="191"/>
      <c r="G29" s="175"/>
      <c r="H29" s="123" t="s">
        <v>28</v>
      </c>
      <c r="I29" s="124"/>
      <c r="J29" s="135" t="s">
        <v>43</v>
      </c>
      <c r="K29" s="135"/>
      <c r="L29" s="135"/>
      <c r="M29" s="159"/>
      <c r="N29" s="153"/>
      <c r="O29" s="45"/>
      <c r="P29" s="38"/>
      <c r="Q29" s="39"/>
      <c r="R29" s="40"/>
    </row>
    <row r="30" spans="1:18" s="3" customFormat="1" ht="9" customHeight="1">
      <c r="A30" s="42"/>
      <c r="B30" s="186"/>
      <c r="C30" s="186"/>
      <c r="D30" s="188"/>
      <c r="E30" s="135"/>
      <c r="F30" s="135"/>
      <c r="G30" s="136"/>
      <c r="H30" s="135"/>
      <c r="I30" s="189"/>
      <c r="J30" s="135"/>
      <c r="K30" s="135"/>
      <c r="L30" s="146"/>
      <c r="M30" s="147"/>
      <c r="N30" s="123" t="s">
        <v>44</v>
      </c>
      <c r="O30" s="47"/>
      <c r="P30" s="38"/>
      <c r="Q30" s="39"/>
      <c r="R30" s="40"/>
    </row>
    <row r="31" spans="1:18" s="3" customFormat="1" ht="11.25" customHeight="1">
      <c r="A31" s="65">
        <v>13</v>
      </c>
      <c r="B31" s="123"/>
      <c r="C31" s="123"/>
      <c r="D31" s="184"/>
      <c r="E31" s="123" t="s">
        <v>29</v>
      </c>
      <c r="F31" s="123"/>
      <c r="G31" s="123"/>
      <c r="H31" s="123" t="s">
        <v>17</v>
      </c>
      <c r="I31" s="185"/>
      <c r="J31" s="135"/>
      <c r="K31" s="135"/>
      <c r="L31" s="135"/>
      <c r="M31" s="159"/>
      <c r="N31" s="135" t="s">
        <v>57</v>
      </c>
      <c r="O31" s="44"/>
      <c r="P31" s="38"/>
      <c r="Q31" s="39"/>
      <c r="R31" s="40"/>
    </row>
    <row r="32" spans="1:18" s="3" customFormat="1" ht="11.25" customHeight="1">
      <c r="A32" s="42"/>
      <c r="B32" s="186"/>
      <c r="C32" s="186"/>
      <c r="D32" s="188"/>
      <c r="E32" s="135"/>
      <c r="F32" s="135"/>
      <c r="G32" s="136"/>
      <c r="H32" s="146"/>
      <c r="I32" s="187"/>
      <c r="J32" s="123" t="s">
        <v>44</v>
      </c>
      <c r="K32" s="144"/>
      <c r="L32" s="135"/>
      <c r="M32" s="159"/>
      <c r="N32" s="153"/>
      <c r="O32" s="44"/>
      <c r="P32" s="38"/>
      <c r="Q32" s="39"/>
      <c r="R32" s="40"/>
    </row>
    <row r="33" spans="1:18" s="3" customFormat="1" ht="12.75" customHeight="1">
      <c r="A33" s="42">
        <v>14</v>
      </c>
      <c r="B33" s="123"/>
      <c r="C33" s="123"/>
      <c r="D33" s="184"/>
      <c r="E33" s="123" t="s">
        <v>30</v>
      </c>
      <c r="F33" s="123"/>
      <c r="G33" s="123"/>
      <c r="H33" s="123" t="s">
        <v>19</v>
      </c>
      <c r="I33" s="124"/>
      <c r="J33" s="135" t="s">
        <v>43</v>
      </c>
      <c r="K33" s="145"/>
      <c r="L33" s="135"/>
      <c r="M33" s="159"/>
      <c r="N33" s="153"/>
      <c r="O33" s="44"/>
      <c r="P33" s="38"/>
      <c r="Q33" s="39"/>
      <c r="R33" s="40"/>
    </row>
    <row r="34" spans="1:18" s="3" customFormat="1" ht="9" customHeight="1">
      <c r="A34" s="42"/>
      <c r="B34" s="186"/>
      <c r="C34" s="186"/>
      <c r="D34" s="188"/>
      <c r="E34" s="135"/>
      <c r="F34" s="135"/>
      <c r="G34" s="136"/>
      <c r="H34" s="135"/>
      <c r="I34" s="189"/>
      <c r="J34" s="146"/>
      <c r="K34" s="147"/>
      <c r="L34" s="123" t="s">
        <v>44</v>
      </c>
      <c r="M34" s="190"/>
      <c r="N34" s="153"/>
      <c r="O34" s="44"/>
      <c r="P34" s="38"/>
      <c r="Q34" s="39"/>
      <c r="R34" s="40"/>
    </row>
    <row r="35" spans="1:18" s="3" customFormat="1" ht="12.75" customHeight="1">
      <c r="A35" s="42">
        <v>15</v>
      </c>
      <c r="B35" s="123"/>
      <c r="C35" s="123"/>
      <c r="D35" s="184"/>
      <c r="E35" s="123" t="s">
        <v>11</v>
      </c>
      <c r="F35" s="123"/>
      <c r="G35" s="123"/>
      <c r="H35" s="123"/>
      <c r="I35" s="185"/>
      <c r="J35" s="135"/>
      <c r="K35" s="148"/>
      <c r="L35" s="135" t="s">
        <v>53</v>
      </c>
      <c r="M35" s="153"/>
      <c r="N35" s="153"/>
      <c r="O35" s="44"/>
      <c r="P35" s="38"/>
      <c r="Q35" s="39"/>
      <c r="R35" s="40"/>
    </row>
    <row r="36" spans="1:18" s="3" customFormat="1" ht="9" customHeight="1">
      <c r="A36" s="42"/>
      <c r="B36" s="186"/>
      <c r="C36" s="186"/>
      <c r="D36" s="186"/>
      <c r="E36" s="135"/>
      <c r="F36" s="135"/>
      <c r="G36" s="136"/>
      <c r="H36" s="146"/>
      <c r="I36" s="187"/>
      <c r="J36" s="123" t="s">
        <v>45</v>
      </c>
      <c r="K36" s="124"/>
      <c r="L36" s="135"/>
      <c r="M36" s="153"/>
      <c r="N36" s="153"/>
      <c r="O36" s="44"/>
      <c r="P36" s="38"/>
      <c r="Q36" s="39"/>
      <c r="R36" s="40"/>
    </row>
    <row r="37" spans="1:18" s="3" customFormat="1" ht="13.5" customHeight="1">
      <c r="A37" s="35">
        <v>16</v>
      </c>
      <c r="B37" s="123"/>
      <c r="C37" s="123"/>
      <c r="D37" s="184">
        <v>2</v>
      </c>
      <c r="E37" s="123" t="s">
        <v>31</v>
      </c>
      <c r="F37" s="123"/>
      <c r="G37" s="176"/>
      <c r="H37" s="123" t="s">
        <v>32</v>
      </c>
      <c r="I37" s="124"/>
      <c r="J37" s="189"/>
      <c r="K37" s="135"/>
      <c r="L37" s="135"/>
      <c r="M37" s="153"/>
      <c r="N37" s="153"/>
      <c r="O37" s="44"/>
      <c r="P37" s="38"/>
      <c r="Q37" s="39"/>
      <c r="R37" s="40"/>
    </row>
    <row r="38" spans="1:18" s="3" customFormat="1" ht="9" customHeight="1">
      <c r="A38" s="49"/>
      <c r="B38" s="186"/>
      <c r="C38" s="186"/>
      <c r="D38" s="186"/>
      <c r="E38" s="135"/>
      <c r="F38" s="135"/>
      <c r="G38" s="136"/>
      <c r="H38" s="135"/>
      <c r="I38" s="189"/>
      <c r="J38" s="135"/>
      <c r="K38" s="135"/>
      <c r="L38" s="135"/>
      <c r="M38" s="153"/>
      <c r="N38" s="153"/>
      <c r="O38" s="44"/>
      <c r="P38" s="38"/>
      <c r="Q38" s="39"/>
      <c r="R38" s="40"/>
    </row>
    <row r="39" spans="1:18" s="3" customFormat="1" ht="12" customHeight="1">
      <c r="A39" s="50"/>
      <c r="B39" s="164"/>
      <c r="C39" s="164"/>
      <c r="D39" s="186"/>
      <c r="E39" s="164"/>
      <c r="F39" s="164"/>
      <c r="G39" s="123" t="s">
        <v>36</v>
      </c>
      <c r="H39" s="192"/>
      <c r="I39" s="151"/>
      <c r="J39" s="160"/>
      <c r="K39" s="160"/>
      <c r="L39" s="164"/>
      <c r="M39" s="162"/>
      <c r="N39" s="162"/>
      <c r="O39" s="51"/>
      <c r="P39" s="38"/>
      <c r="Q39" s="39"/>
      <c r="R39" s="40"/>
    </row>
    <row r="40" spans="1:18" s="3" customFormat="1" ht="9" customHeight="1">
      <c r="A40" s="49"/>
      <c r="B40" s="193"/>
      <c r="C40" s="150"/>
      <c r="D40" s="194"/>
      <c r="E40" s="150"/>
      <c r="F40" s="195"/>
      <c r="G40" s="196"/>
      <c r="H40" s="197"/>
      <c r="I40" s="123"/>
      <c r="J40" s="123" t="s">
        <v>42</v>
      </c>
      <c r="K40" s="160" t="s">
        <v>3</v>
      </c>
      <c r="L40" s="160"/>
      <c r="M40" s="163"/>
      <c r="N40" s="162"/>
      <c r="O40" s="51"/>
      <c r="P40" s="38"/>
      <c r="Q40" s="127"/>
      <c r="R40" s="40"/>
    </row>
    <row r="41" spans="1:18" s="3" customFormat="1" ht="10.5" customHeight="1">
      <c r="A41" s="49"/>
      <c r="B41" s="193"/>
      <c r="C41" s="150"/>
      <c r="D41" s="194"/>
      <c r="E41" s="150"/>
      <c r="F41" s="195"/>
      <c r="G41" s="123" t="s">
        <v>42</v>
      </c>
      <c r="H41" s="198"/>
      <c r="I41" s="173"/>
      <c r="J41" s="214" t="s">
        <v>56</v>
      </c>
      <c r="K41" s="165"/>
      <c r="L41" s="160"/>
      <c r="M41" s="163"/>
      <c r="N41" s="162"/>
      <c r="O41" s="51"/>
      <c r="P41" s="38"/>
      <c r="Q41" s="127"/>
      <c r="R41" s="40"/>
    </row>
    <row r="42" spans="1:29" s="3" customFormat="1" ht="9" customHeight="1">
      <c r="A42" s="49"/>
      <c r="B42" s="193"/>
      <c r="C42" s="150"/>
      <c r="D42" s="194"/>
      <c r="E42" s="150"/>
      <c r="F42" s="195"/>
      <c r="G42" s="199"/>
      <c r="H42" s="200"/>
      <c r="I42" s="199"/>
      <c r="J42" s="200"/>
      <c r="K42" s="199"/>
      <c r="L42" s="160"/>
      <c r="M42" s="163"/>
      <c r="N42" s="162"/>
      <c r="O42" s="51"/>
      <c r="P42" s="38"/>
      <c r="Q42" s="39"/>
      <c r="R42" s="40"/>
      <c r="V42" s="141"/>
      <c r="W42" s="141"/>
      <c r="X42" s="141"/>
      <c r="Y42" s="141"/>
      <c r="Z42" s="141"/>
      <c r="AA42" s="141"/>
      <c r="AB42" s="141"/>
      <c r="AC42" s="141"/>
    </row>
    <row r="43" spans="1:29" s="3" customFormat="1" ht="9" customHeight="1">
      <c r="A43" s="49"/>
      <c r="B43" s="193"/>
      <c r="C43" s="181"/>
      <c r="D43" s="181"/>
      <c r="E43" s="201" t="s">
        <v>33</v>
      </c>
      <c r="F43" s="202"/>
      <c r="G43" s="151"/>
      <c r="H43" s="151"/>
      <c r="I43" s="203"/>
      <c r="J43" s="161"/>
      <c r="K43" s="160"/>
      <c r="L43" s="200"/>
      <c r="M43" s="199"/>
      <c r="N43" s="162"/>
      <c r="O43" s="51"/>
      <c r="P43" s="38"/>
      <c r="Q43" s="39"/>
      <c r="R43" s="52"/>
      <c r="V43" s="141"/>
      <c r="W43" s="141"/>
      <c r="X43" s="141"/>
      <c r="Y43" s="141"/>
      <c r="Z43" s="141"/>
      <c r="AA43" s="141"/>
      <c r="AB43" s="141"/>
      <c r="AC43" s="141"/>
    </row>
    <row r="44" spans="1:29" s="3" customFormat="1" ht="11.25" customHeight="1">
      <c r="A44" s="49"/>
      <c r="B44" s="193"/>
      <c r="C44" s="151"/>
      <c r="D44" s="151"/>
      <c r="E44" s="204"/>
      <c r="F44" s="197"/>
      <c r="G44" s="123" t="s">
        <v>33</v>
      </c>
      <c r="H44" s="205"/>
      <c r="I44" s="203"/>
      <c r="J44" s="161"/>
      <c r="K44" s="160"/>
      <c r="L44" s="200"/>
      <c r="M44" s="199"/>
      <c r="N44" s="162"/>
      <c r="O44" s="51"/>
      <c r="P44" s="38"/>
      <c r="Q44" s="39"/>
      <c r="R44" s="40"/>
      <c r="U44" s="68"/>
      <c r="V44" s="137"/>
      <c r="W44" s="137"/>
      <c r="X44" s="57"/>
      <c r="Y44" s="71"/>
      <c r="Z44" s="72">
        <f>UPPER(IF(OR(Y44="a",Y44="as"),W43,IF(OR(Y44="b",Y44="bs"),W45,)))</f>
      </c>
      <c r="AA44" s="72"/>
      <c r="AB44" s="59"/>
      <c r="AC44" s="59"/>
    </row>
    <row r="45" spans="1:29" s="3" customFormat="1" ht="11.25" customHeight="1">
      <c r="A45" s="49"/>
      <c r="B45" s="193"/>
      <c r="C45" s="181"/>
      <c r="D45" s="181"/>
      <c r="E45" s="201" t="s">
        <v>38</v>
      </c>
      <c r="F45" s="206"/>
      <c r="G45" s="150" t="s">
        <v>58</v>
      </c>
      <c r="H45" s="150"/>
      <c r="I45" s="172"/>
      <c r="J45" s="152"/>
      <c r="K45" s="160"/>
      <c r="L45" s="161"/>
      <c r="M45" s="161"/>
      <c r="N45" s="162"/>
      <c r="O45" s="51"/>
      <c r="P45" s="38"/>
      <c r="Q45" s="39"/>
      <c r="R45" s="40"/>
      <c r="U45" s="68"/>
      <c r="V45" s="55"/>
      <c r="W45" s="55">
        <f>UPPER(IF(OR(MD!AE47="b",MD!AE47="bs"),MD!AD45,IF(OR(MD!AE47="a",MD!AE47="as"),MD!AD49,)))</f>
      </c>
      <c r="X45" s="55"/>
      <c r="Y45" s="142"/>
      <c r="Z45" s="72"/>
      <c r="AA45" s="72"/>
      <c r="AB45" s="72"/>
      <c r="AC45" s="66"/>
    </row>
    <row r="46" spans="1:29" s="3" customFormat="1" ht="12" customHeight="1">
      <c r="A46" s="49"/>
      <c r="B46" s="193"/>
      <c r="C46" s="151"/>
      <c r="D46" s="151"/>
      <c r="E46" s="150"/>
      <c r="F46" s="195"/>
      <c r="G46" s="150"/>
      <c r="H46" s="207"/>
      <c r="I46" s="123"/>
      <c r="J46" s="123" t="s">
        <v>45</v>
      </c>
      <c r="K46" s="151" t="s">
        <v>2</v>
      </c>
      <c r="L46" s="160"/>
      <c r="M46" s="163"/>
      <c r="N46" s="164"/>
      <c r="O46" s="51"/>
      <c r="P46" s="38"/>
      <c r="Q46" s="39"/>
      <c r="R46" s="40"/>
      <c r="U46" s="68"/>
      <c r="V46" s="72"/>
      <c r="W46" s="72"/>
      <c r="X46" s="143"/>
      <c r="Y46" s="138"/>
      <c r="Z46" s="72"/>
      <c r="AA46" s="56"/>
      <c r="AB46" s="72">
        <f>UPPER(IF(OR(AA46="a",AA46="as"),Z44,IF(OR(AA46="b",AA46="bs"),Z48,)))</f>
      </c>
      <c r="AC46" s="66"/>
    </row>
    <row r="47" spans="1:29" s="3" customFormat="1" ht="11.25" customHeight="1">
      <c r="A47" s="49"/>
      <c r="B47" s="193"/>
      <c r="C47" s="181"/>
      <c r="D47" s="181"/>
      <c r="E47" s="201" t="s">
        <v>40</v>
      </c>
      <c r="F47" s="202"/>
      <c r="G47" s="150"/>
      <c r="H47" s="150"/>
      <c r="I47" s="172"/>
      <c r="J47" s="160" t="s">
        <v>61</v>
      </c>
      <c r="K47" s="165"/>
      <c r="L47" s="160"/>
      <c r="M47" s="163"/>
      <c r="N47" s="164"/>
      <c r="O47" s="51"/>
      <c r="P47" s="38"/>
      <c r="Q47" s="39"/>
      <c r="R47" s="40"/>
      <c r="U47" s="68"/>
      <c r="V47" s="55"/>
      <c r="W47" s="55">
        <f>UPPER(IF(OR(MD!U55="b",MD!U55="bs"),MD!T53,IF(OR(MD!U55="a",MD!U55="as"),MD!T57,)))</f>
      </c>
      <c r="X47" s="55"/>
      <c r="Y47" s="142"/>
      <c r="Z47" s="72"/>
      <c r="AA47" s="72"/>
      <c r="AB47" s="72"/>
      <c r="AC47" s="66"/>
    </row>
    <row r="48" spans="1:29" s="3" customFormat="1" ht="9" customHeight="1">
      <c r="A48" s="49"/>
      <c r="B48" s="193"/>
      <c r="C48" s="151"/>
      <c r="D48" s="151"/>
      <c r="E48" s="204"/>
      <c r="F48" s="197"/>
      <c r="G48" s="123" t="s">
        <v>45</v>
      </c>
      <c r="H48" s="208"/>
      <c r="I48" s="172"/>
      <c r="J48" s="160"/>
      <c r="K48" s="160"/>
      <c r="L48" s="160"/>
      <c r="M48" s="163"/>
      <c r="N48" s="162"/>
      <c r="O48" s="51"/>
      <c r="P48" s="38"/>
      <c r="Q48" s="39"/>
      <c r="R48" s="40"/>
      <c r="U48" s="68"/>
      <c r="V48" s="137"/>
      <c r="W48" s="137"/>
      <c r="X48" s="57"/>
      <c r="Y48" s="71"/>
      <c r="Z48" s="72">
        <f>UPPER(IF(OR(Y48="a",Y48="as"),W47,IF(OR(Y48="b",Y48="bs"),W49,)))</f>
      </c>
      <c r="AA48" s="72"/>
      <c r="AB48" s="72"/>
      <c r="AC48" s="66"/>
    </row>
    <row r="49" spans="1:29" s="3" customFormat="1" ht="12.75" customHeight="1">
      <c r="A49" s="49"/>
      <c r="B49" s="193"/>
      <c r="C49" s="181"/>
      <c r="D49" s="181"/>
      <c r="E49" s="201" t="s">
        <v>45</v>
      </c>
      <c r="F49" s="206"/>
      <c r="G49" s="151" t="s">
        <v>59</v>
      </c>
      <c r="H49" s="165"/>
      <c r="I49" s="151"/>
      <c r="J49" s="160"/>
      <c r="K49" s="160"/>
      <c r="L49" s="160"/>
      <c r="M49" s="163"/>
      <c r="N49" s="162"/>
      <c r="O49" s="51"/>
      <c r="P49" s="38"/>
      <c r="Q49" s="39"/>
      <c r="R49" s="40"/>
      <c r="U49" s="68"/>
      <c r="V49" s="55"/>
      <c r="W49" s="55">
        <f>UPPER(IF(OR(MD!U63="b",MD!U63="bs"),MD!T61,IF(OR(MD!U63="a",MD!U63="as"),MD!T65,)))</f>
      </c>
      <c r="X49" s="55"/>
      <c r="Y49" s="138"/>
      <c r="Z49" s="72"/>
      <c r="AA49" s="58"/>
      <c r="AB49" s="72"/>
      <c r="AC49" s="66"/>
    </row>
    <row r="50" spans="1:29" s="3" customFormat="1" ht="9" customHeight="1">
      <c r="A50" s="49"/>
      <c r="B50" s="193"/>
      <c r="C50" s="151"/>
      <c r="D50" s="209"/>
      <c r="E50" s="151"/>
      <c r="F50" s="210"/>
      <c r="G50" s="196"/>
      <c r="H50" s="211"/>
      <c r="I50" s="151"/>
      <c r="J50" s="160"/>
      <c r="K50" s="160"/>
      <c r="L50" s="160"/>
      <c r="M50" s="163"/>
      <c r="N50" s="162"/>
      <c r="O50" s="51"/>
      <c r="P50" s="38"/>
      <c r="Q50" s="39"/>
      <c r="R50" s="40"/>
      <c r="V50" s="141"/>
      <c r="W50" s="141"/>
      <c r="X50" s="141"/>
      <c r="Y50" s="141"/>
      <c r="Z50" s="141"/>
      <c r="AA50" s="141"/>
      <c r="AB50" s="141"/>
      <c r="AC50" s="141"/>
    </row>
    <row r="51" spans="1:29" s="3" customFormat="1" ht="9" customHeight="1">
      <c r="A51" s="49"/>
      <c r="B51" s="193"/>
      <c r="C51" s="151"/>
      <c r="D51" s="151"/>
      <c r="E51" s="196"/>
      <c r="F51" s="211"/>
      <c r="G51" s="151"/>
      <c r="H51" s="151"/>
      <c r="I51" s="151"/>
      <c r="J51" s="160"/>
      <c r="K51" s="160"/>
      <c r="L51" s="160"/>
      <c r="M51" s="163"/>
      <c r="N51" s="162"/>
      <c r="O51" s="51"/>
      <c r="P51" s="38"/>
      <c r="Q51" s="39"/>
      <c r="R51" s="40"/>
      <c r="V51" s="141"/>
      <c r="W51" s="141"/>
      <c r="X51" s="141"/>
      <c r="Y51" s="141"/>
      <c r="Z51" s="141"/>
      <c r="AA51" s="141"/>
      <c r="AB51" s="141"/>
      <c r="AC51" s="141"/>
    </row>
    <row r="52" spans="1:14" s="3" customFormat="1" ht="9" customHeight="1">
      <c r="A52" s="49"/>
      <c r="B52" s="193"/>
      <c r="C52" s="160"/>
      <c r="D52" s="168"/>
      <c r="E52" s="162"/>
      <c r="F52" s="154"/>
      <c r="G52" s="155"/>
      <c r="H52" s="156"/>
      <c r="I52" s="157"/>
      <c r="J52" s="157"/>
      <c r="K52" s="157"/>
      <c r="L52" s="157"/>
      <c r="M52" s="170"/>
      <c r="N52" s="157"/>
    </row>
    <row r="53" spans="1:14" s="3" customFormat="1" ht="9" customHeight="1">
      <c r="A53" s="50"/>
      <c r="B53" s="193"/>
      <c r="C53" s="166"/>
      <c r="D53" s="167"/>
      <c r="E53" s="181"/>
      <c r="F53" s="176" t="s">
        <v>11</v>
      </c>
      <c r="G53" s="175"/>
      <c r="H53" s="123"/>
      <c r="I53" s="185"/>
      <c r="J53" s="135"/>
      <c r="K53" s="135"/>
      <c r="L53" s="135"/>
      <c r="M53" s="153"/>
      <c r="N53" s="135"/>
    </row>
    <row r="54" spans="1:14" s="3" customFormat="1" ht="9" customHeight="1">
      <c r="A54" s="49"/>
      <c r="B54" s="212"/>
      <c r="C54" s="166"/>
      <c r="D54" s="153"/>
      <c r="E54" s="182"/>
      <c r="F54" s="213"/>
      <c r="G54" s="136"/>
      <c r="H54" s="146"/>
      <c r="I54" s="187"/>
      <c r="J54" s="123" t="s">
        <v>46</v>
      </c>
      <c r="K54" s="144"/>
      <c r="L54" s="135"/>
      <c r="M54" s="153"/>
      <c r="N54" s="153"/>
    </row>
    <row r="55" spans="1:14" s="3" customFormat="1" ht="9" customHeight="1">
      <c r="A55" s="50"/>
      <c r="B55" s="212"/>
      <c r="C55" s="166"/>
      <c r="D55" s="162"/>
      <c r="E55" s="181"/>
      <c r="F55" s="176" t="s">
        <v>46</v>
      </c>
      <c r="G55" s="123"/>
      <c r="H55" s="123"/>
      <c r="I55" s="124"/>
      <c r="J55" s="135"/>
      <c r="K55" s="145"/>
      <c r="L55" s="135"/>
      <c r="M55" s="153"/>
      <c r="N55" s="153"/>
    </row>
    <row r="56" spans="1:14" s="3" customFormat="1" ht="9" customHeight="1">
      <c r="A56" s="49"/>
      <c r="B56" s="212"/>
      <c r="C56" s="152"/>
      <c r="D56" s="162"/>
      <c r="E56" s="182"/>
      <c r="F56" s="213"/>
      <c r="G56" s="136"/>
      <c r="H56" s="135"/>
      <c r="I56" s="189"/>
      <c r="J56" s="146"/>
      <c r="K56" s="147"/>
      <c r="L56" s="123" t="s">
        <v>47</v>
      </c>
      <c r="M56" s="158"/>
      <c r="N56" s="153"/>
    </row>
    <row r="57" spans="1:14" s="3" customFormat="1" ht="9" customHeight="1">
      <c r="A57" s="49"/>
      <c r="B57" s="152"/>
      <c r="C57" s="152"/>
      <c r="D57" s="162"/>
      <c r="E57" s="181"/>
      <c r="F57" s="176" t="s">
        <v>47</v>
      </c>
      <c r="G57" s="123"/>
      <c r="H57" s="123"/>
      <c r="I57" s="185"/>
      <c r="J57" s="135"/>
      <c r="K57" s="148"/>
      <c r="L57" s="135" t="s">
        <v>35</v>
      </c>
      <c r="M57" s="159"/>
      <c r="N57" s="153"/>
    </row>
    <row r="58" spans="1:14" s="3" customFormat="1" ht="12.75" customHeight="1">
      <c r="A58" s="49"/>
      <c r="B58" s="152"/>
      <c r="C58" s="152"/>
      <c r="D58" s="162"/>
      <c r="E58" s="182"/>
      <c r="F58" s="213"/>
      <c r="G58" s="136"/>
      <c r="H58" s="146"/>
      <c r="I58" s="187"/>
      <c r="J58" s="123" t="s">
        <v>47</v>
      </c>
      <c r="K58" s="149"/>
      <c r="L58" s="135"/>
      <c r="M58" s="159"/>
      <c r="N58" s="153"/>
    </row>
    <row r="59" spans="1:14" s="3" customFormat="1" ht="9" customHeight="1">
      <c r="A59" s="49"/>
      <c r="B59" s="152"/>
      <c r="C59" s="152"/>
      <c r="D59" s="162"/>
      <c r="E59" s="181"/>
      <c r="F59" s="176" t="s">
        <v>48</v>
      </c>
      <c r="G59" s="175"/>
      <c r="H59" s="123"/>
      <c r="I59" s="124"/>
      <c r="J59" s="135" t="s">
        <v>54</v>
      </c>
      <c r="K59" s="135"/>
      <c r="L59" s="135"/>
      <c r="M59" s="159"/>
      <c r="N59" s="153"/>
    </row>
    <row r="60" spans="1:15" s="3" customFormat="1" ht="9" customHeight="1">
      <c r="A60" s="49"/>
      <c r="B60" s="161"/>
      <c r="C60" s="160"/>
      <c r="D60" s="162"/>
      <c r="E60" s="182"/>
      <c r="F60" s="213"/>
      <c r="G60" s="136"/>
      <c r="H60" s="135"/>
      <c r="I60" s="189"/>
      <c r="J60" s="135"/>
      <c r="K60" s="135"/>
      <c r="L60" s="146"/>
      <c r="M60" s="147"/>
      <c r="N60" s="123" t="s">
        <v>51</v>
      </c>
      <c r="O60" s="3" t="s">
        <v>4</v>
      </c>
    </row>
    <row r="61" spans="1:14" s="3" customFormat="1" ht="10.5" customHeight="1">
      <c r="A61" s="49"/>
      <c r="B61" s="161"/>
      <c r="C61" s="160"/>
      <c r="D61" s="168"/>
      <c r="E61" s="181"/>
      <c r="F61" s="176" t="s">
        <v>49</v>
      </c>
      <c r="G61" s="123"/>
      <c r="H61" s="123"/>
      <c r="I61" s="185"/>
      <c r="J61" s="135"/>
      <c r="K61" s="135"/>
      <c r="L61" s="135"/>
      <c r="M61" s="159"/>
      <c r="N61" s="135" t="s">
        <v>62</v>
      </c>
    </row>
    <row r="62" spans="1:14" s="3" customFormat="1" ht="11.25" customHeight="1">
      <c r="A62" s="49"/>
      <c r="B62" s="161"/>
      <c r="C62" s="152"/>
      <c r="D62" s="164"/>
      <c r="E62" s="182"/>
      <c r="F62" s="213"/>
      <c r="G62" s="136"/>
      <c r="H62" s="146"/>
      <c r="I62" s="187"/>
      <c r="J62" s="123" t="s">
        <v>49</v>
      </c>
      <c r="K62" s="144"/>
      <c r="L62" s="135"/>
      <c r="M62" s="159"/>
      <c r="N62" s="153"/>
    </row>
    <row r="63" spans="1:14" s="3" customFormat="1" ht="12" customHeight="1">
      <c r="A63" s="49"/>
      <c r="B63" s="161"/>
      <c r="C63" s="152"/>
      <c r="D63" s="164"/>
      <c r="E63" s="181"/>
      <c r="F63" s="176" t="s">
        <v>50</v>
      </c>
      <c r="G63" s="123"/>
      <c r="H63" s="123"/>
      <c r="I63" s="124"/>
      <c r="J63" s="135" t="s">
        <v>54</v>
      </c>
      <c r="K63" s="145"/>
      <c r="L63" s="135"/>
      <c r="M63" s="159"/>
      <c r="N63" s="153"/>
    </row>
    <row r="64" spans="1:14" s="3" customFormat="1" ht="12" customHeight="1">
      <c r="A64" s="49"/>
      <c r="B64" s="161"/>
      <c r="C64" s="152"/>
      <c r="D64" s="162"/>
      <c r="E64" s="182"/>
      <c r="F64" s="213"/>
      <c r="G64" s="136"/>
      <c r="H64" s="135"/>
      <c r="I64" s="189"/>
      <c r="J64" s="146"/>
      <c r="K64" s="147"/>
      <c r="L64" s="123" t="s">
        <v>51</v>
      </c>
      <c r="M64" s="190"/>
      <c r="N64" s="153"/>
    </row>
    <row r="65" spans="1:14" s="3" customFormat="1" ht="12" customHeight="1">
      <c r="A65" s="49"/>
      <c r="B65" s="161"/>
      <c r="C65" s="152"/>
      <c r="D65" s="162"/>
      <c r="E65" s="181"/>
      <c r="F65" s="176" t="s">
        <v>51</v>
      </c>
      <c r="G65" s="123"/>
      <c r="H65" s="123"/>
      <c r="I65" s="185"/>
      <c r="J65" s="135"/>
      <c r="K65" s="148"/>
      <c r="L65" s="135" t="s">
        <v>60</v>
      </c>
      <c r="M65" s="153"/>
      <c r="N65" s="153"/>
    </row>
    <row r="66" spans="1:14" s="3" customFormat="1" ht="11.25" customHeight="1">
      <c r="A66" s="49"/>
      <c r="B66" s="161"/>
      <c r="C66" s="152"/>
      <c r="D66" s="162"/>
      <c r="E66" s="182"/>
      <c r="F66" s="213"/>
      <c r="G66" s="136"/>
      <c r="H66" s="146"/>
      <c r="I66" s="187"/>
      <c r="J66" s="123" t="s">
        <v>51</v>
      </c>
      <c r="K66" s="124"/>
      <c r="L66" s="135"/>
      <c r="M66" s="153"/>
      <c r="N66" s="153"/>
    </row>
    <row r="67" spans="1:14" s="3" customFormat="1" ht="9" customHeight="1">
      <c r="A67" s="49"/>
      <c r="B67" s="150"/>
      <c r="C67" s="152"/>
      <c r="D67" s="162"/>
      <c r="E67" s="181"/>
      <c r="F67" s="176" t="s">
        <v>11</v>
      </c>
      <c r="G67" s="176"/>
      <c r="H67" s="123"/>
      <c r="I67" s="124"/>
      <c r="J67" s="189"/>
      <c r="K67" s="135"/>
      <c r="L67" s="135"/>
      <c r="M67" s="153"/>
      <c r="N67" s="153"/>
    </row>
    <row r="68" spans="1:18" s="3" customFormat="1" ht="9" customHeight="1">
      <c r="A68" s="49"/>
      <c r="B68" s="161"/>
      <c r="C68" s="150"/>
      <c r="D68" s="150"/>
      <c r="E68" s="182"/>
      <c r="F68" s="135"/>
      <c r="G68" s="136"/>
      <c r="H68" s="135"/>
      <c r="I68" s="189"/>
      <c r="J68" s="135"/>
      <c r="K68" s="135"/>
      <c r="L68" s="135"/>
      <c r="M68" s="153"/>
      <c r="N68" s="153"/>
      <c r="O68" s="51"/>
      <c r="P68" s="38"/>
      <c r="Q68" s="39"/>
      <c r="R68" s="40"/>
    </row>
    <row r="69" spans="2:17" ht="12.75">
      <c r="B69" s="85"/>
      <c r="C69" s="139"/>
      <c r="D69" s="72"/>
      <c r="E69" s="36"/>
      <c r="F69" s="36"/>
      <c r="G69" s="66"/>
      <c r="H69" s="66"/>
      <c r="I69" s="36"/>
      <c r="J69" s="183"/>
      <c r="K69" s="51"/>
      <c r="L69" s="13"/>
      <c r="M69"/>
      <c r="N69" s="14"/>
      <c r="O69"/>
      <c r="Q69"/>
    </row>
    <row r="70" spans="2:17" ht="12.75">
      <c r="B70" s="85"/>
      <c r="C70" s="66"/>
      <c r="D70" s="66"/>
      <c r="G70" s="66"/>
      <c r="H70" s="85"/>
      <c r="I70" s="85"/>
      <c r="J70" s="100"/>
      <c r="K70"/>
      <c r="L70" s="13"/>
      <c r="M70"/>
      <c r="N70" s="14"/>
      <c r="O70"/>
      <c r="Q70"/>
    </row>
    <row r="71" spans="2:13" ht="12.75">
      <c r="B71" s="85"/>
      <c r="C71" s="137"/>
      <c r="D71" s="137"/>
      <c r="E71" s="72"/>
      <c r="F71" s="138"/>
      <c r="G71" s="57"/>
      <c r="H71" s="71"/>
      <c r="I71" s="72"/>
      <c r="J71" s="66"/>
      <c r="K71" s="66"/>
      <c r="L71" s="92"/>
      <c r="M71" s="100"/>
    </row>
    <row r="72" spans="2:13" ht="12.75">
      <c r="B72" s="63"/>
      <c r="C72" s="55"/>
      <c r="D72" s="72"/>
      <c r="E72" s="55"/>
      <c r="F72" s="138"/>
      <c r="G72" s="72"/>
      <c r="H72" s="72"/>
      <c r="I72" s="72"/>
      <c r="J72" s="66"/>
      <c r="K72" s="66"/>
      <c r="L72" s="92"/>
      <c r="M72" s="100"/>
    </row>
    <row r="73" spans="2:13" ht="12.75">
      <c r="B73" s="99"/>
      <c r="C73" s="137"/>
      <c r="D73" s="137"/>
      <c r="E73" s="57"/>
      <c r="F73" s="71"/>
      <c r="G73" s="72"/>
      <c r="H73" s="72"/>
      <c r="I73" s="72"/>
      <c r="J73" s="66"/>
      <c r="K73" s="66"/>
      <c r="L73" s="92"/>
      <c r="M73" s="100"/>
    </row>
    <row r="74" spans="2:13" ht="12.75">
      <c r="B74" s="68"/>
      <c r="C74" s="139"/>
      <c r="D74" s="72"/>
      <c r="E74" s="139"/>
      <c r="F74" s="140"/>
      <c r="G74" s="72"/>
      <c r="H74" s="72"/>
      <c r="I74" s="72"/>
      <c r="J74" s="66"/>
      <c r="K74" s="66"/>
      <c r="L74" s="92"/>
      <c r="M74" s="100"/>
    </row>
    <row r="75" spans="2:13" ht="12.75">
      <c r="B75" s="68"/>
      <c r="C75" s="66"/>
      <c r="D75" s="66"/>
      <c r="E75" s="73"/>
      <c r="F75" s="119"/>
      <c r="G75" s="57"/>
      <c r="H75" s="71"/>
      <c r="I75" s="72"/>
      <c r="J75" s="66"/>
      <c r="K75" s="59"/>
      <c r="L75" s="85"/>
      <c r="M75" s="85"/>
    </row>
  </sheetData>
  <sheetProtection/>
  <mergeCells count="2">
    <mergeCell ref="A4:C4"/>
    <mergeCell ref="E11:G11"/>
  </mergeCells>
  <conditionalFormatting sqref="F39 G9 G21 G37 G13 G35 G17 G33 G31 G25 G27 F69 G67 G65 G63 G61 G55 G57">
    <cfRule type="expression" priority="1" dxfId="2" stopIfTrue="1">
      <formula>AND($D9&lt;9,$C9&gt;0)</formula>
    </cfRule>
  </conditionalFormatting>
  <conditionalFormatting sqref="L14 J18 J26 H24 J34 H32 L30 H16 H36 H20 H12 N22 J10 H8 H28 J56 H54 J64 H62 L60 H66 H58">
    <cfRule type="expression" priority="2" dxfId="8" stopIfTrue="1">
      <formula>AND($N$1="CU",H8="Umpire")</formula>
    </cfRule>
    <cfRule type="expression" priority="3" dxfId="7" stopIfTrue="1">
      <formula>AND($N$1="CU",H8&lt;&gt;"Umpire",I8&lt;&gt;"")</formula>
    </cfRule>
    <cfRule type="expression" priority="4" dxfId="6" stopIfTrue="1">
      <formula>AND($N$1="CU",H8&lt;&gt;"Umpire")</formula>
    </cfRule>
  </conditionalFormatting>
  <conditionalFormatting sqref="D39">
    <cfRule type="expression" priority="5" dxfId="20" stopIfTrue="1">
      <formula>AND($D39&lt;9,$C39&gt;0)</formula>
    </cfRule>
  </conditionalFormatting>
  <conditionalFormatting sqref="E39 E69">
    <cfRule type="cellIs" priority="6" dxfId="0" operator="equal" stopIfTrue="1">
      <formula>"Bye"</formula>
    </cfRule>
    <cfRule type="expression" priority="7" dxfId="2" stopIfTrue="1">
      <formula>AND($D39&lt;9,$C39&gt;0)</formula>
    </cfRule>
  </conditionalFormatting>
  <conditionalFormatting sqref="G51 I75 I39 D69 D72 D62 AB46 D74 N46 Z44 G73 I50 Z48 I71">
    <cfRule type="expression" priority="8" dxfId="2" stopIfTrue="1">
      <formula>C39="as"</formula>
    </cfRule>
    <cfRule type="expression" priority="9" dxfId="2" stopIfTrue="1">
      <formula>C39="bs"</formula>
    </cfRule>
  </conditionalFormatting>
  <conditionalFormatting sqref="D37 D9 D11 D13 D15 D17 D19 D21 D23 D25 D27 D29 D31 D33 D35 D7">
    <cfRule type="expression" priority="27" dxfId="20" stopIfTrue="1">
      <formula>$D7&lt;9</formula>
    </cfRule>
  </conditionalFormatting>
  <conditionalFormatting sqref="G71 E73 E51 X44 G75 E44 G50 G40 X48 E48">
    <cfRule type="expression" priority="38" dxfId="8" stopIfTrue="1">
      <formula>AND($J$1="CU",E40="Umpire")</formula>
    </cfRule>
    <cfRule type="expression" priority="39" dxfId="7" stopIfTrue="1">
      <formula>AND($J$1="CU",E40&lt;&gt;"Umpire",F40&lt;&gt;"")</formula>
    </cfRule>
    <cfRule type="expression" priority="40" dxfId="6" stopIfTrue="1">
      <formula>AND($J$1="CU",E40&lt;&gt;"Umpire")</formula>
    </cfRule>
  </conditionalFormatting>
  <conditionalFormatting sqref="G7 G15 G19 G23 G29 G53 G59">
    <cfRule type="expression" priority="41" dxfId="2" stopIfTrue="1">
      <formula>AND($B7&lt;9,$C7&gt;0)</formula>
    </cfRule>
  </conditionalFormatting>
  <conditionalFormatting sqref="B7 B39 B9 B11 B13 B15 B17 B19 B21 B23 B25 B27 B29 B31 B33 B35 B37">
    <cfRule type="cellIs" priority="10" dxfId="14" operator="equal" stopIfTrue="1">
      <formula>"QA"</formula>
    </cfRule>
    <cfRule type="cellIs" priority="11" dxfId="14" operator="equal" stopIfTrue="1">
      <formula>"DA"</formula>
    </cfRule>
  </conditionalFormatting>
  <conditionalFormatting sqref="I8 I12 I16 I20 I24 I28 I32 I36 M30 M14 K10 K34 K18 K26 O22 I54 I58 I62 I66 M60 K64 K56">
    <cfRule type="expression" priority="12" dxfId="1" stopIfTrue="1">
      <formula>$N$1="CU"</formula>
    </cfRule>
  </conditionalFormatting>
  <conditionalFormatting sqref="E35 E37 E25 E33 E31 C49:D49 E27 E23 E19 E21 E9 E17 E15 E13 E11 E7 W49 W45 W47 G48 L18 C47:D47 J24 J36 J8 J16 J12 J20 J32 L10 G41 P21:P22 G39 N13:N14 G44 L34 C43:D43 C45:D45 E65 E67 E55 E63 E61 E57 E53 J54 J66 J62 L64 I46:J46 I40:J40">
    <cfRule type="cellIs" priority="13" dxfId="0" operator="equal" stopIfTrue="1">
      <formula>"Bye"</formula>
    </cfRule>
  </conditionalFormatting>
  <conditionalFormatting sqref="K46">
    <cfRule type="expression" priority="46" dxfId="2" stopIfTrue="1">
      <formula>#REF!="as"</formula>
    </cfRule>
    <cfRule type="expression" priority="47" dxfId="2" stopIfTrue="1">
      <formula>#REF!="bs"</formula>
    </cfRule>
  </conditionalFormatting>
  <conditionalFormatting sqref="Y48 F51 F73 H75 F48 H50 H39:H40 Y44 F44 H71">
    <cfRule type="expression" priority="48" dxfId="1" stopIfTrue="1">
      <formula>$J$1="CU"</formula>
    </cfRule>
  </conditionalFormatting>
  <dataValidations count="3">
    <dataValidation type="list" allowBlank="1" showInputMessage="1" sqref="H16 H62 H58 J56 H54 J64 L60 H66 H12 H8 H20 H32 J18 H28 J26 H24 J34 N22 L30 H36 L14 J10">
      <formula1>$T$7:$T$16</formula1>
    </dataValidation>
    <dataValidation type="list" allowBlank="1" showInputMessage="1" sqref="G40">
      <formula1>$P$27:$P$31</formula1>
    </dataValidation>
    <dataValidation type="list" allowBlank="1" showInputMessage="1" sqref="G75 E44 E48 X44 E51 E73 G50 X48 G71">
      <formula1>$P$28:$P$37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1:P66"/>
  <sheetViews>
    <sheetView showGridLines="0" showZeros="0" zoomScalePageLayoutView="0" workbookViewId="0" topLeftCell="A1">
      <selection activeCell="H55" sqref="H55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7.7109375" style="0" customWidth="1"/>
    <col min="4" max="4" width="5.8515625" style="0" customWidth="1"/>
    <col min="5" max="5" width="1.7109375" style="13" customWidth="1"/>
    <col min="6" max="6" width="10.7109375" style="0" customWidth="1"/>
    <col min="7" max="7" width="1.7109375" style="13" customWidth="1"/>
    <col min="8" max="8" width="10.7109375" style="0" customWidth="1"/>
    <col min="9" max="9" width="1.7109375" style="14" customWidth="1"/>
    <col min="10" max="10" width="10.7109375" style="0" customWidth="1"/>
    <col min="11" max="11" width="1.7109375" style="13" customWidth="1"/>
    <col min="12" max="12" width="10.7109375" style="0" customWidth="1"/>
    <col min="13" max="13" width="1.7109375" style="14" customWidth="1"/>
    <col min="14" max="14" width="9.140625" style="0" hidden="1" customWidth="1"/>
    <col min="15" max="15" width="8.7109375" style="0" customWidth="1"/>
    <col min="16" max="16" width="9.140625" style="0" hidden="1" customWidth="1"/>
  </cols>
  <sheetData>
    <row r="1" spans="1:13" s="15" customFormat="1" ht="21.75" customHeight="1">
      <c r="A1" s="16"/>
      <c r="B1" s="16"/>
      <c r="C1" s="16"/>
      <c r="D1" s="54"/>
      <c r="E1" s="17"/>
      <c r="F1" s="12"/>
      <c r="G1" s="12"/>
      <c r="H1" s="64"/>
      <c r="I1" s="17"/>
      <c r="J1" s="17"/>
      <c r="K1" s="17"/>
      <c r="L1" s="16"/>
      <c r="M1" s="17"/>
    </row>
    <row r="2" spans="1:15" s="10" customFormat="1" ht="12.75">
      <c r="A2" s="7"/>
      <c r="B2" s="18"/>
      <c r="C2" s="11"/>
      <c r="D2" s="11"/>
      <c r="E2" s="19"/>
      <c r="G2" s="12"/>
      <c r="H2" s="64"/>
      <c r="I2" s="19"/>
      <c r="J2" s="11"/>
      <c r="K2" s="19"/>
      <c r="L2" s="115"/>
      <c r="M2" s="116"/>
      <c r="N2" s="117"/>
      <c r="O2" s="117"/>
    </row>
    <row r="3" spans="1:15" s="1" customFormat="1" ht="11.25" customHeight="1">
      <c r="A3" s="4"/>
      <c r="B3" s="4"/>
      <c r="C3" s="4"/>
      <c r="D3" s="4"/>
      <c r="E3" s="20"/>
      <c r="F3" s="4"/>
      <c r="G3" s="20"/>
      <c r="H3" s="4"/>
      <c r="I3" s="20"/>
      <c r="J3" s="4"/>
      <c r="K3" s="20"/>
      <c r="L3" s="62"/>
      <c r="M3" s="61"/>
      <c r="N3" s="111"/>
      <c r="O3" s="111"/>
    </row>
    <row r="4" spans="1:15" s="2" customFormat="1" ht="11.25" customHeight="1" thickBot="1">
      <c r="A4" s="21"/>
      <c r="B4" s="21"/>
      <c r="C4" s="9"/>
      <c r="D4" s="21"/>
      <c r="E4" s="22"/>
      <c r="F4" s="23"/>
      <c r="G4" s="22"/>
      <c r="H4" s="24"/>
      <c r="I4" s="22"/>
      <c r="J4" s="21"/>
      <c r="K4" s="22"/>
      <c r="L4" s="106"/>
      <c r="M4" s="107"/>
      <c r="N4" s="112"/>
      <c r="O4" s="112"/>
    </row>
    <row r="5" spans="1:15" s="1" customFormat="1" ht="9.75">
      <c r="A5" s="27"/>
      <c r="B5" s="27"/>
      <c r="C5" s="27"/>
      <c r="D5" s="27"/>
      <c r="E5" s="27"/>
      <c r="F5" s="26"/>
      <c r="G5" s="28"/>
      <c r="H5" s="26"/>
      <c r="I5" s="28"/>
      <c r="J5" s="26"/>
      <c r="K5" s="28"/>
      <c r="L5" s="108"/>
      <c r="M5" s="110"/>
      <c r="N5" s="111"/>
      <c r="O5" s="111"/>
    </row>
    <row r="6" spans="1:15" s="1" customFormat="1" ht="3.75" customHeight="1">
      <c r="A6" s="31"/>
      <c r="B6" s="31"/>
      <c r="C6" s="32"/>
      <c r="D6" s="31"/>
      <c r="E6" s="33"/>
      <c r="F6" s="30"/>
      <c r="G6" s="33"/>
      <c r="H6" s="30"/>
      <c r="I6" s="33"/>
      <c r="J6" s="30"/>
      <c r="K6" s="33"/>
      <c r="L6" s="113"/>
      <c r="M6" s="118"/>
      <c r="N6" s="111"/>
      <c r="O6" s="111"/>
    </row>
    <row r="7" spans="1:15" s="1" customFormat="1" ht="3.75" customHeight="1">
      <c r="A7" s="31"/>
      <c r="B7" s="31"/>
      <c r="C7" s="32"/>
      <c r="D7" s="31"/>
      <c r="E7" s="33"/>
      <c r="F7" s="30"/>
      <c r="G7" s="33"/>
      <c r="H7" s="30"/>
      <c r="I7" s="33"/>
      <c r="J7" s="30"/>
      <c r="K7" s="33"/>
      <c r="L7" s="113"/>
      <c r="M7" s="118"/>
      <c r="N7" s="111"/>
      <c r="O7" s="111"/>
    </row>
    <row r="8" spans="1:15" s="3" customFormat="1" ht="9" customHeight="1">
      <c r="A8" s="68"/>
      <c r="B8" s="63"/>
      <c r="C8" s="69"/>
      <c r="D8" s="67"/>
      <c r="E8" s="70"/>
      <c r="F8" s="57"/>
      <c r="G8" s="71"/>
      <c r="H8" s="72"/>
      <c r="I8" s="66"/>
      <c r="J8" s="66"/>
      <c r="K8" s="66"/>
      <c r="L8" s="73"/>
      <c r="M8" s="119"/>
      <c r="N8" s="59"/>
      <c r="O8" s="59"/>
    </row>
    <row r="9" spans="1:14" s="3" customFormat="1" ht="9" customHeight="1">
      <c r="A9" s="68"/>
      <c r="B9" s="63"/>
      <c r="C9" s="69"/>
      <c r="D9" s="67"/>
      <c r="E9" s="70"/>
      <c r="F9" s="74">
        <f>UPPER(IF(OR(MD!M14="b",MD!M14="bs"),MD!L10,IF(OR(MD!M14="a",MD!M14="as"),MD!L18,)))</f>
      </c>
      <c r="G9" s="75"/>
      <c r="H9" s="72"/>
      <c r="I9" s="66"/>
      <c r="J9" s="66"/>
      <c r="K9" s="66"/>
      <c r="L9" s="73"/>
      <c r="M9" s="39"/>
      <c r="N9" s="40"/>
    </row>
    <row r="10" spans="1:14" s="3" customFormat="1" ht="9" customHeight="1">
      <c r="A10" s="68"/>
      <c r="B10" s="63"/>
      <c r="C10" s="69"/>
      <c r="D10" s="67"/>
      <c r="E10" s="70"/>
      <c r="F10" s="57"/>
      <c r="G10" s="71"/>
      <c r="H10" s="76">
        <f>UPPER(IF(OR(G10="a",G10="as"),F9,IF(OR(G10="b",G10="bs"),F11,)))</f>
      </c>
      <c r="I10" s="77"/>
      <c r="J10" s="66"/>
      <c r="K10" s="66"/>
      <c r="L10" s="73"/>
      <c r="M10" s="39"/>
      <c r="N10" s="40"/>
    </row>
    <row r="11" spans="1:13" s="1" customFormat="1" ht="9" customHeight="1">
      <c r="A11" s="78"/>
      <c r="B11" s="78"/>
      <c r="C11" s="79"/>
      <c r="D11" s="78"/>
      <c r="E11" s="80"/>
      <c r="F11" s="74">
        <f>UPPER(IF(OR(MD!M30="b",MD!M30="bs"),MD!L26,IF(OR(MD!M30="a",MD!M30="as"),MD!L34,)))</f>
      </c>
      <c r="G11" s="81"/>
      <c r="H11" s="82"/>
      <c r="I11" s="80"/>
      <c r="J11" s="58" t="s">
        <v>0</v>
      </c>
      <c r="K11" s="80"/>
      <c r="L11" s="83"/>
      <c r="M11" s="34"/>
    </row>
    <row r="12" spans="1:13" s="1" customFormat="1" ht="9" customHeight="1">
      <c r="A12" s="78"/>
      <c r="B12" s="78"/>
      <c r="C12" s="79"/>
      <c r="D12" s="78"/>
      <c r="E12" s="80"/>
      <c r="F12" s="83"/>
      <c r="G12" s="80"/>
      <c r="H12" s="83"/>
      <c r="I12" s="80"/>
      <c r="J12" s="83"/>
      <c r="K12" s="80"/>
      <c r="L12" s="83"/>
      <c r="M12" s="34"/>
    </row>
    <row r="13" spans="1:12" s="3" customFormat="1" ht="9" customHeight="1">
      <c r="A13" s="68"/>
      <c r="B13" s="66"/>
      <c r="C13" s="66"/>
      <c r="D13" s="73"/>
      <c r="E13" s="84"/>
      <c r="F13" s="85"/>
      <c r="G13" s="85"/>
      <c r="H13" s="85"/>
      <c r="I13" s="85"/>
      <c r="J13" s="85"/>
      <c r="K13" s="85"/>
      <c r="L13" s="85"/>
    </row>
    <row r="14" spans="1:14" s="3" customFormat="1" ht="9" customHeight="1">
      <c r="A14" s="68"/>
      <c r="B14" s="86"/>
      <c r="C14" s="86">
        <f>UPPER(IF(OR(MD!K10="b",MD!K10="bs"),MD!J8,IF(OR(MD!K10="a",MD!K10="as"),MD!J12,)))</f>
      </c>
      <c r="D14" s="86"/>
      <c r="E14" s="87"/>
      <c r="F14" s="72"/>
      <c r="G14" s="72"/>
      <c r="H14" s="59"/>
      <c r="I14" s="85"/>
      <c r="J14" s="66"/>
      <c r="K14" s="66"/>
      <c r="L14" s="73"/>
      <c r="M14" s="39"/>
      <c r="N14" s="40"/>
    </row>
    <row r="15" spans="1:14" s="3" customFormat="1" ht="9" customHeight="1">
      <c r="A15" s="68"/>
      <c r="B15" s="63"/>
      <c r="C15" s="63"/>
      <c r="D15" s="88"/>
      <c r="E15" s="89"/>
      <c r="F15" s="74">
        <f>UPPER(IF(OR(E15="a",E15="as"),C14,IF(OR(E15="b",E15="bs"),C16,)))</f>
      </c>
      <c r="G15" s="74"/>
      <c r="H15" s="59"/>
      <c r="I15" s="85"/>
      <c r="J15" s="66"/>
      <c r="K15" s="66"/>
      <c r="L15" s="73"/>
      <c r="M15" s="39"/>
      <c r="N15" s="40"/>
    </row>
    <row r="16" spans="1:14" s="3" customFormat="1" ht="9" customHeight="1">
      <c r="A16" s="68"/>
      <c r="B16" s="86"/>
      <c r="C16" s="86">
        <f>UPPER(IF(OR(MD!K18="b",MD!K18="bs"),MD!J16,IF(OR(MD!K18="a",MD!K18="as"),MD!J20,)))</f>
      </c>
      <c r="D16" s="86"/>
      <c r="E16" s="90"/>
      <c r="F16" s="67"/>
      <c r="G16" s="67"/>
      <c r="H16" s="91"/>
      <c r="I16" s="92"/>
      <c r="J16" s="66"/>
      <c r="K16" s="66"/>
      <c r="L16" s="73"/>
      <c r="M16" s="39"/>
      <c r="N16" s="40"/>
    </row>
    <row r="17" spans="1:14" s="3" customFormat="1" ht="9" customHeight="1">
      <c r="A17" s="68"/>
      <c r="B17" s="67"/>
      <c r="C17" s="67"/>
      <c r="D17" s="93"/>
      <c r="E17" s="70"/>
      <c r="F17" s="67"/>
      <c r="G17" s="94"/>
      <c r="H17" s="76">
        <f>UPPER(IF(OR(G17="a",G17="as"),F15,IF(OR(G17="b",G17="bs"),F19,)))</f>
      </c>
      <c r="I17" s="77"/>
      <c r="J17" s="72"/>
      <c r="K17" s="66"/>
      <c r="L17" s="73"/>
      <c r="M17" s="39"/>
      <c r="N17" s="40"/>
    </row>
    <row r="18" spans="1:14" s="3" customFormat="1" ht="9" customHeight="1">
      <c r="A18" s="68"/>
      <c r="B18" s="86"/>
      <c r="C18" s="86">
        <f>UPPER(IF(OR(MD!K26="b",MD!K26="bs"),MD!J24,IF(OR(MD!K26="a",MD!K26="as"),MD!J28,)))</f>
      </c>
      <c r="D18" s="86"/>
      <c r="E18" s="95"/>
      <c r="F18" s="67"/>
      <c r="G18" s="67"/>
      <c r="H18" s="91"/>
      <c r="I18" s="66"/>
      <c r="J18" s="58">
        <v>5</v>
      </c>
      <c r="K18" s="66"/>
      <c r="L18" s="73"/>
      <c r="M18" s="39"/>
      <c r="N18" s="40"/>
    </row>
    <row r="19" spans="1:14" s="3" customFormat="1" ht="9" customHeight="1">
      <c r="A19" s="68"/>
      <c r="B19" s="63"/>
      <c r="C19" s="63"/>
      <c r="D19" s="88"/>
      <c r="E19" s="89"/>
      <c r="F19" s="74">
        <f>UPPER(IF(OR(E19="a",E19="as"),C18,IF(OR(E19="b",E19="bs"),C20,)))</f>
      </c>
      <c r="G19" s="96"/>
      <c r="H19" s="91"/>
      <c r="I19" s="66"/>
      <c r="J19" s="66"/>
      <c r="K19" s="66"/>
      <c r="L19" s="73"/>
      <c r="M19" s="39"/>
      <c r="N19" s="40"/>
    </row>
    <row r="20" spans="1:14" s="3" customFormat="1" ht="9" customHeight="1">
      <c r="A20" s="68"/>
      <c r="B20" s="86"/>
      <c r="C20" s="86">
        <f>UPPER(IF(OR(MD!K34="b",MD!K34="bs"),MD!J32,IF(OR(MD!K34="a",MD!K34="as"),MD!J36,)))</f>
      </c>
      <c r="D20" s="86"/>
      <c r="E20" s="97"/>
      <c r="F20" s="72"/>
      <c r="G20" s="58"/>
      <c r="H20" s="72"/>
      <c r="I20" s="66"/>
      <c r="J20" s="66"/>
      <c r="K20" s="66"/>
      <c r="L20" s="73"/>
      <c r="M20" s="39"/>
      <c r="N20" s="40"/>
    </row>
    <row r="21" spans="1:14" s="3" customFormat="1" ht="9" customHeight="1">
      <c r="A21" s="68"/>
      <c r="B21" s="63"/>
      <c r="C21" s="69"/>
      <c r="D21" s="67"/>
      <c r="E21" s="70"/>
      <c r="F21" s="57"/>
      <c r="G21" s="71"/>
      <c r="H21" s="72"/>
      <c r="I21" s="66"/>
      <c r="J21" s="66"/>
      <c r="K21" s="66"/>
      <c r="L21" s="73"/>
      <c r="M21" s="39"/>
      <c r="N21" s="40"/>
    </row>
    <row r="22" spans="1:14" s="3" customFormat="1" ht="9" customHeight="1">
      <c r="A22" s="68"/>
      <c r="B22" s="63"/>
      <c r="C22" s="69"/>
      <c r="D22" s="67"/>
      <c r="E22" s="70"/>
      <c r="F22" s="57"/>
      <c r="G22" s="71"/>
      <c r="H22" s="72"/>
      <c r="I22" s="66"/>
      <c r="J22" s="66"/>
      <c r="K22" s="66"/>
      <c r="L22" s="73"/>
      <c r="M22" s="39"/>
      <c r="N22" s="40"/>
    </row>
    <row r="23" spans="1:14" s="3" customFormat="1" ht="9" customHeight="1">
      <c r="A23" s="68"/>
      <c r="B23" s="63"/>
      <c r="C23" s="69"/>
      <c r="D23" s="67"/>
      <c r="E23" s="70"/>
      <c r="F23" s="74">
        <f>UPPER(IF(OR(E15="b",E15="bs"),C14,IF(OR(E15="a",E15="as"),C16,)))</f>
      </c>
      <c r="G23" s="126"/>
      <c r="H23" s="72"/>
      <c r="I23" s="66"/>
      <c r="J23" s="66"/>
      <c r="K23" s="66"/>
      <c r="L23" s="73"/>
      <c r="M23" s="39"/>
      <c r="N23" s="40"/>
    </row>
    <row r="24" spans="1:14" s="3" customFormat="1" ht="9" customHeight="1">
      <c r="A24" s="68"/>
      <c r="B24" s="63"/>
      <c r="C24" s="69"/>
      <c r="D24" s="67"/>
      <c r="E24" s="70"/>
      <c r="F24" s="57"/>
      <c r="G24" s="71"/>
      <c r="H24" s="76">
        <f>UPPER(IF(OR(G24="a",G24="as"),F23,IF(OR(G24="b",G24="bs"),F25,)))</f>
      </c>
      <c r="I24" s="77"/>
      <c r="J24" s="66"/>
      <c r="K24" s="66"/>
      <c r="L24" s="73"/>
      <c r="M24" s="39"/>
      <c r="N24" s="40"/>
    </row>
    <row r="25" spans="1:13" s="1" customFormat="1" ht="9" customHeight="1">
      <c r="A25" s="78"/>
      <c r="B25" s="78"/>
      <c r="C25" s="79"/>
      <c r="D25" s="78"/>
      <c r="E25" s="80"/>
      <c r="F25" s="74">
        <f>UPPER(IF(OR(E19="b",E19="bs"),C18,IF(OR(E19="a",E19="as"),C20,)))</f>
      </c>
      <c r="G25" s="81"/>
      <c r="H25" s="82"/>
      <c r="I25" s="80"/>
      <c r="J25" s="58" t="s">
        <v>1</v>
      </c>
      <c r="K25" s="80"/>
      <c r="L25" s="83"/>
      <c r="M25" s="34"/>
    </row>
    <row r="26" spans="1:13" s="1" customFormat="1" ht="9" customHeight="1">
      <c r="A26" s="78"/>
      <c r="B26" s="78"/>
      <c r="C26" s="79"/>
      <c r="D26" s="78"/>
      <c r="E26" s="80"/>
      <c r="F26" s="83"/>
      <c r="G26" s="80"/>
      <c r="H26" s="83"/>
      <c r="I26" s="80"/>
      <c r="J26" s="83"/>
      <c r="K26" s="80"/>
      <c r="L26" s="83"/>
      <c r="M26" s="34"/>
    </row>
    <row r="27" spans="1:13" s="1" customFormat="1" ht="9" customHeight="1" thickBot="1">
      <c r="A27" s="78"/>
      <c r="B27" s="78"/>
      <c r="C27" s="79"/>
      <c r="D27" s="78"/>
      <c r="E27" s="80"/>
      <c r="F27" s="83"/>
      <c r="G27" s="80"/>
      <c r="H27" s="83"/>
      <c r="I27" s="80"/>
      <c r="J27" s="83"/>
      <c r="K27" s="80"/>
      <c r="L27" s="83"/>
      <c r="M27" s="34"/>
    </row>
    <row r="28" spans="1:16" s="3" customFormat="1" ht="9" customHeight="1">
      <c r="A28" s="92"/>
      <c r="B28" s="98"/>
      <c r="C28" s="74"/>
      <c r="D28" s="98"/>
      <c r="E28" s="87"/>
      <c r="F28" s="67"/>
      <c r="G28" s="67"/>
      <c r="H28" s="67"/>
      <c r="I28" s="67"/>
      <c r="J28" s="99"/>
      <c r="K28" s="94"/>
      <c r="L28" s="100"/>
      <c r="M28" s="39"/>
      <c r="N28" s="40"/>
      <c r="P28" s="41"/>
    </row>
    <row r="29" spans="1:16" s="3" customFormat="1" ht="9" customHeight="1">
      <c r="A29" s="92"/>
      <c r="B29" s="63"/>
      <c r="C29" s="63"/>
      <c r="D29" s="88"/>
      <c r="E29" s="89"/>
      <c r="F29" s="74"/>
      <c r="G29" s="74"/>
      <c r="H29" s="67"/>
      <c r="I29" s="67"/>
      <c r="J29" s="99"/>
      <c r="K29" s="94"/>
      <c r="L29" s="100"/>
      <c r="M29" s="39"/>
      <c r="N29" s="40"/>
      <c r="P29" s="43"/>
    </row>
    <row r="30" spans="1:16" s="3" customFormat="1" ht="9" customHeight="1">
      <c r="A30" s="92"/>
      <c r="B30" s="86"/>
      <c r="C30" s="74"/>
      <c r="D30" s="86"/>
      <c r="E30" s="97"/>
      <c r="F30" s="67"/>
      <c r="G30" s="101"/>
      <c r="H30" s="67"/>
      <c r="I30" s="67"/>
      <c r="J30" s="99"/>
      <c r="K30" s="94"/>
      <c r="L30" s="100"/>
      <c r="M30" s="39"/>
      <c r="N30" s="40"/>
      <c r="P30" s="43"/>
    </row>
    <row r="31" spans="1:16" s="3" customFormat="1" ht="9" customHeight="1">
      <c r="A31" s="85"/>
      <c r="B31" s="63"/>
      <c r="C31" s="63"/>
      <c r="D31" s="67"/>
      <c r="E31" s="70"/>
      <c r="F31" s="88"/>
      <c r="G31" s="102"/>
      <c r="H31" s="76"/>
      <c r="I31" s="77"/>
      <c r="J31" s="92"/>
      <c r="K31" s="92"/>
      <c r="L31" s="100"/>
      <c r="M31" s="39"/>
      <c r="N31" s="40"/>
      <c r="P31" s="43"/>
    </row>
    <row r="32" spans="1:16" s="3" customFormat="1" ht="9" customHeight="1">
      <c r="A32" s="85"/>
      <c r="B32" s="86"/>
      <c r="C32" s="74"/>
      <c r="D32" s="86"/>
      <c r="E32" s="87"/>
      <c r="F32" s="67"/>
      <c r="G32" s="103"/>
      <c r="H32" s="67"/>
      <c r="I32" s="104"/>
      <c r="J32" s="92"/>
      <c r="K32" s="92"/>
      <c r="L32" s="100"/>
      <c r="M32" s="39"/>
      <c r="N32" s="40"/>
      <c r="P32" s="43"/>
    </row>
    <row r="33" spans="1:16" s="3" customFormat="1" ht="9" customHeight="1">
      <c r="A33" s="85"/>
      <c r="B33" s="63"/>
      <c r="C33" s="63"/>
      <c r="D33" s="88"/>
      <c r="E33" s="89"/>
      <c r="F33" s="74"/>
      <c r="G33" s="96"/>
      <c r="H33" s="67"/>
      <c r="I33" s="104"/>
      <c r="J33" s="92"/>
      <c r="K33" s="92"/>
      <c r="L33" s="100"/>
      <c r="M33" s="39"/>
      <c r="N33" s="40"/>
      <c r="P33" s="43"/>
    </row>
    <row r="34" spans="1:16" s="3" customFormat="1" ht="9" customHeight="1">
      <c r="A34" s="85"/>
      <c r="B34" s="86"/>
      <c r="C34" s="74"/>
      <c r="D34" s="86"/>
      <c r="E34" s="90"/>
      <c r="F34" s="67"/>
      <c r="G34" s="67"/>
      <c r="H34" s="67"/>
      <c r="I34" s="104"/>
      <c r="J34" s="92"/>
      <c r="K34" s="92"/>
      <c r="L34" s="100"/>
      <c r="M34" s="39"/>
      <c r="N34" s="40"/>
      <c r="P34" s="43"/>
    </row>
    <row r="35" spans="1:16" s="3" customFormat="1" ht="9" customHeight="1">
      <c r="A35" s="85"/>
      <c r="B35" s="67"/>
      <c r="C35" s="67"/>
      <c r="D35" s="93"/>
      <c r="E35" s="70"/>
      <c r="F35" s="67"/>
      <c r="G35" s="67"/>
      <c r="H35" s="88"/>
      <c r="I35" s="102"/>
      <c r="J35" s="76"/>
      <c r="K35" s="77"/>
      <c r="L35" s="100"/>
      <c r="M35" s="39"/>
      <c r="N35" s="40"/>
      <c r="P35" s="43"/>
    </row>
    <row r="36" spans="1:16" s="3" customFormat="1" ht="9" customHeight="1">
      <c r="A36" s="85"/>
      <c r="B36" s="86"/>
      <c r="C36" s="74"/>
      <c r="D36" s="86"/>
      <c r="E36" s="95"/>
      <c r="F36" s="67"/>
      <c r="G36" s="67"/>
      <c r="H36" s="67"/>
      <c r="I36" s="104"/>
      <c r="J36" s="67"/>
      <c r="K36" s="92"/>
      <c r="L36" s="58"/>
      <c r="M36" s="39"/>
      <c r="N36" s="40"/>
      <c r="P36" s="43"/>
    </row>
    <row r="37" spans="1:16" s="3" customFormat="1" ht="9" customHeight="1" thickBot="1">
      <c r="A37" s="85"/>
      <c r="B37" s="63"/>
      <c r="C37" s="63"/>
      <c r="D37" s="88"/>
      <c r="E37" s="89"/>
      <c r="F37" s="74"/>
      <c r="G37" s="74"/>
      <c r="H37" s="67"/>
      <c r="I37" s="104"/>
      <c r="J37" s="92"/>
      <c r="K37" s="92"/>
      <c r="L37" s="100"/>
      <c r="M37" s="39"/>
      <c r="N37" s="40"/>
      <c r="P37" s="46"/>
    </row>
    <row r="38" spans="1:14" s="3" customFormat="1" ht="9" customHeight="1">
      <c r="A38" s="85"/>
      <c r="B38" s="86"/>
      <c r="C38" s="74"/>
      <c r="D38" s="86"/>
      <c r="E38" s="97"/>
      <c r="F38" s="67"/>
      <c r="G38" s="101"/>
      <c r="H38" s="67"/>
      <c r="I38" s="104"/>
      <c r="J38" s="92"/>
      <c r="K38" s="92"/>
      <c r="L38" s="100"/>
      <c r="M38" s="39"/>
      <c r="N38" s="40"/>
    </row>
    <row r="39" spans="1:14" s="3" customFormat="1" ht="9" customHeight="1">
      <c r="A39" s="85"/>
      <c r="B39" s="63"/>
      <c r="C39" s="63"/>
      <c r="D39" s="67"/>
      <c r="E39" s="70"/>
      <c r="F39" s="88"/>
      <c r="G39" s="102"/>
      <c r="H39" s="76"/>
      <c r="I39" s="105"/>
      <c r="J39" s="92"/>
      <c r="K39" s="92"/>
      <c r="L39" s="100"/>
      <c r="M39" s="39"/>
      <c r="N39" s="40"/>
    </row>
    <row r="40" spans="1:14" s="3" customFormat="1" ht="9" customHeight="1">
      <c r="A40" s="63"/>
      <c r="B40" s="86"/>
      <c r="C40" s="74"/>
      <c r="D40" s="86"/>
      <c r="E40" s="87"/>
      <c r="F40" s="67"/>
      <c r="G40" s="103"/>
      <c r="H40" s="67"/>
      <c r="I40" s="92"/>
      <c r="J40" s="92"/>
      <c r="K40" s="92"/>
      <c r="L40" s="100"/>
      <c r="M40" s="39"/>
      <c r="N40" s="40"/>
    </row>
    <row r="41" spans="1:14" s="3" customFormat="1" ht="9" customHeight="1">
      <c r="A41" s="99"/>
      <c r="B41" s="63"/>
      <c r="C41" s="63"/>
      <c r="D41" s="88"/>
      <c r="E41" s="89"/>
      <c r="F41" s="74"/>
      <c r="G41" s="96"/>
      <c r="H41" s="67"/>
      <c r="I41" s="92"/>
      <c r="J41" s="92"/>
      <c r="K41" s="92"/>
      <c r="L41" s="100"/>
      <c r="M41" s="39"/>
      <c r="N41" s="40"/>
    </row>
    <row r="42" spans="1:14" s="3" customFormat="1" ht="9" customHeight="1">
      <c r="A42" s="68"/>
      <c r="B42" s="98"/>
      <c r="C42" s="74"/>
      <c r="D42" s="98"/>
      <c r="E42" s="125"/>
      <c r="F42" s="67"/>
      <c r="G42" s="67"/>
      <c r="H42" s="67"/>
      <c r="I42" s="92"/>
      <c r="J42" s="92"/>
      <c r="K42" s="92"/>
      <c r="L42" s="100"/>
      <c r="M42" s="39"/>
      <c r="N42" s="40"/>
    </row>
    <row r="43" spans="1:12" s="3" customFormat="1" ht="9" customHeight="1">
      <c r="A43" s="68"/>
      <c r="B43" s="92"/>
      <c r="C43" s="92"/>
      <c r="D43" s="100"/>
      <c r="E43" s="84"/>
      <c r="F43" s="57"/>
      <c r="G43" s="71"/>
      <c r="H43" s="72"/>
      <c r="I43" s="66"/>
      <c r="J43" s="85"/>
      <c r="K43" s="85"/>
      <c r="L43" s="85"/>
    </row>
    <row r="44" spans="1:12" s="3" customFormat="1" ht="9" customHeight="1">
      <c r="A44" s="68"/>
      <c r="B44" s="92"/>
      <c r="C44" s="92"/>
      <c r="D44" s="100"/>
      <c r="E44" s="84"/>
      <c r="F44" s="57"/>
      <c r="G44" s="71"/>
      <c r="H44" s="72"/>
      <c r="I44" s="66"/>
      <c r="J44" s="85"/>
      <c r="K44" s="85"/>
      <c r="L44" s="85"/>
    </row>
    <row r="45" spans="1:2" s="3" customFormat="1" ht="9" customHeight="1">
      <c r="A45" s="85"/>
      <c r="B45" s="85"/>
    </row>
    <row r="46" spans="1:2" s="3" customFormat="1" ht="9" customHeight="1">
      <c r="A46" s="85"/>
      <c r="B46" s="85"/>
    </row>
    <row r="47" spans="1:2" s="3" customFormat="1" ht="9" customHeight="1">
      <c r="A47" s="85"/>
      <c r="B47" s="85"/>
    </row>
    <row r="48" spans="1:2" s="3" customFormat="1" ht="9" customHeight="1">
      <c r="A48" s="85"/>
      <c r="B48" s="85"/>
    </row>
    <row r="49" spans="1:2" s="3" customFormat="1" ht="9" customHeight="1">
      <c r="A49" s="85"/>
      <c r="B49" s="85"/>
    </row>
    <row r="50" spans="1:4" s="3" customFormat="1" ht="9" customHeight="1">
      <c r="A50" s="66"/>
      <c r="B50" s="73"/>
      <c r="C50" s="39"/>
      <c r="D50" s="40"/>
    </row>
    <row r="51" spans="1:4" s="3" customFormat="1" ht="9" customHeight="1">
      <c r="A51" s="66"/>
      <c r="B51" s="73"/>
      <c r="C51" s="39"/>
      <c r="D51" s="40"/>
    </row>
    <row r="52" spans="1:4" s="3" customFormat="1" ht="9" customHeight="1">
      <c r="A52" s="66"/>
      <c r="B52" s="73"/>
      <c r="C52" s="39"/>
      <c r="D52" s="40"/>
    </row>
    <row r="53" spans="1:4" s="3" customFormat="1" ht="9" customHeight="1">
      <c r="A53" s="66"/>
      <c r="B53" s="73"/>
      <c r="C53" s="39"/>
      <c r="D53" s="40"/>
    </row>
    <row r="54" spans="1:4" s="3" customFormat="1" ht="9" customHeight="1">
      <c r="A54" s="66"/>
      <c r="B54" s="73"/>
      <c r="C54" s="39"/>
      <c r="D54" s="40"/>
    </row>
    <row r="55" spans="1:4" s="3" customFormat="1" ht="9" customHeight="1">
      <c r="A55" s="66"/>
      <c r="B55" s="73"/>
      <c r="C55" s="39"/>
      <c r="D55" s="40"/>
    </row>
    <row r="56" spans="1:4" s="3" customFormat="1" ht="9" customHeight="1">
      <c r="A56" s="66"/>
      <c r="B56" s="73"/>
      <c r="C56" s="39"/>
      <c r="D56" s="40"/>
    </row>
    <row r="57" spans="1:2" s="3" customFormat="1" ht="9" customHeight="1">
      <c r="A57" s="85"/>
      <c r="B57" s="85"/>
    </row>
    <row r="58" spans="1:2" s="3" customFormat="1" ht="9" customHeight="1">
      <c r="A58" s="85"/>
      <c r="B58" s="85"/>
    </row>
    <row r="59" spans="1:2" s="3" customFormat="1" ht="9" customHeight="1">
      <c r="A59" s="85"/>
      <c r="B59" s="85"/>
    </row>
    <row r="60" spans="1:2" s="3" customFormat="1" ht="9" customHeight="1">
      <c r="A60" s="85"/>
      <c r="B60" s="85"/>
    </row>
    <row r="61" spans="1:2" s="3" customFormat="1" ht="9" customHeight="1">
      <c r="A61" s="85"/>
      <c r="B61" s="85"/>
    </row>
    <row r="62" spans="1:2" s="3" customFormat="1" ht="9" customHeight="1">
      <c r="A62" s="85"/>
      <c r="B62" s="85"/>
    </row>
    <row r="63" spans="1:12" s="3" customFormat="1" ht="9" customHeight="1">
      <c r="A63" s="68"/>
      <c r="B63" s="66"/>
      <c r="C63" s="66"/>
      <c r="D63" s="73"/>
      <c r="E63" s="84"/>
      <c r="F63" s="83"/>
      <c r="G63" s="80"/>
      <c r="H63" s="83"/>
      <c r="I63" s="80"/>
      <c r="J63" s="85"/>
      <c r="K63" s="85"/>
      <c r="L63" s="85"/>
    </row>
    <row r="65" ht="12.75">
      <c r="M65" s="127"/>
    </row>
    <row r="66" ht="12.75">
      <c r="M66" s="127"/>
    </row>
  </sheetData>
  <sheetProtection/>
  <conditionalFormatting sqref="F10 F31 H35 F39 F8 D33 D29 D37 D41 D19 D15 F24 F21:F22 F43:F44">
    <cfRule type="expression" priority="1" dxfId="8" stopIfTrue="1">
      <formula>AND($J$1="CU",D8="Umpire")</formula>
    </cfRule>
    <cfRule type="expression" priority="2" dxfId="7" stopIfTrue="1">
      <formula>AND($J$1="CU",D8&lt;&gt;"Umpire",E8&lt;&gt;"")</formula>
    </cfRule>
    <cfRule type="expression" priority="3" dxfId="6" stopIfTrue="1">
      <formula>AND($J$1="CU",D8&lt;&gt;"Umpire")</formula>
    </cfRule>
  </conditionalFormatting>
  <conditionalFormatting sqref="H17 H31 F29 C42 F33 F37 H8:H10 F15 F23 F25 F41 F9 H21:H24 J35 F11 F19 C28 C30 C32 C34 C36 C38 C40 H39 H43:H44">
    <cfRule type="expression" priority="4" dxfId="2" stopIfTrue="1">
      <formula>B8="as"</formula>
    </cfRule>
    <cfRule type="expression" priority="5" dxfId="2" stopIfTrue="1">
      <formula>B8="bs"</formula>
    </cfRule>
  </conditionalFormatting>
  <conditionalFormatting sqref="J17">
    <cfRule type="expression" priority="6" dxfId="2" stopIfTrue="1">
      <formula>#REF!="as"</formula>
    </cfRule>
    <cfRule type="expression" priority="7" dxfId="2" stopIfTrue="1">
      <formula>#REF!="bs"</formula>
    </cfRule>
  </conditionalFormatting>
  <conditionalFormatting sqref="E29 E33 E37 E41 I35 G31 G8:G10 G39 E15 E19 G21:G24 G43:G44">
    <cfRule type="expression" priority="8" dxfId="1" stopIfTrue="1">
      <formula>$J$1="CU"</formula>
    </cfRule>
  </conditionalFormatting>
  <conditionalFormatting sqref="C20 C14 C16 C18">
    <cfRule type="cellIs" priority="9" dxfId="0" operator="equal" stopIfTrue="1">
      <formula>"Bye"</formula>
    </cfRule>
  </conditionalFormatting>
  <dataValidations count="2">
    <dataValidation type="list" allowBlank="1" showInputMessage="1" sqref="F43 F39 F21 D37 D33 D29 D41 F31 H35 D19 D15">
      <formula1>$P$28:$P$37</formula1>
    </dataValidation>
    <dataValidation type="list" allowBlank="1" showInputMessage="1" sqref="F24 F8 F10 F22 F44">
      <formula1>$P$27:$P$31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U14 TE JunTour U16 2008 v1.0</dc:title>
  <dc:subject>U14 Tennis Europe Junior Tour events</dc:subject>
  <dc:creator>Anders Wennberg</dc:creator>
  <cp:keywords/>
  <dc:description>Copyright © Tennis Europe and ITF Limited, 2008.
All rights reserved. Reproduction of this work in whole or in part, without the prior permission of Tennis Europe and ITF is prohibited.</dc:description>
  <cp:lastModifiedBy>Irina Novikova</cp:lastModifiedBy>
  <cp:lastPrinted>2012-04-01T12:54:19Z</cp:lastPrinted>
  <dcterms:created xsi:type="dcterms:W3CDTF">1998-01-18T23:10:02Z</dcterms:created>
  <dcterms:modified xsi:type="dcterms:W3CDTF">2012-04-02T08:38:46Z</dcterms:modified>
  <cp:category>Forms</cp:category>
  <cp:version/>
  <cp:contentType/>
  <cp:contentStatus/>
</cp:coreProperties>
</file>